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140" windowWidth="19440" windowHeight="11565" tabRatio="809"/>
  </bookViews>
  <sheets>
    <sheet name="приложение 1 " sheetId="3" r:id="rId1"/>
  </sheets>
  <definedNames>
    <definedName name="_xlnm.Print_Area" localSheetId="0">'приложение 1 '!$A$1:$Q$1933</definedName>
  </definedNames>
  <calcPr calcId="145621"/>
</workbook>
</file>

<file path=xl/calcChain.xml><?xml version="1.0" encoding="utf-8"?>
<calcChain xmlns="http://schemas.openxmlformats.org/spreadsheetml/2006/main">
  <c r="F10" i="3" l="1"/>
  <c r="F46" i="3" s="1"/>
  <c r="I25" i="3"/>
  <c r="J25" i="3"/>
  <c r="F25" i="3"/>
  <c r="J23" i="3" l="1"/>
  <c r="J10" i="3" s="1"/>
  <c r="J46" i="3" s="1"/>
  <c r="I23" i="3"/>
  <c r="I10" i="3" s="1"/>
  <c r="I46" i="3" s="1"/>
  <c r="H23" i="3"/>
  <c r="H10" i="3" s="1"/>
  <c r="G23" i="3"/>
  <c r="G10" i="3" s="1"/>
  <c r="N33" i="3" l="1"/>
  <c r="O33" i="3"/>
  <c r="P33" i="3"/>
  <c r="Q33" i="3"/>
  <c r="G36" i="3"/>
  <c r="G25" i="3" s="1"/>
  <c r="G46" i="3" s="1"/>
  <c r="H36" i="3"/>
  <c r="H25" i="3" s="1"/>
  <c r="H46" i="3" s="1"/>
</calcChain>
</file>

<file path=xl/sharedStrings.xml><?xml version="1.0" encoding="utf-8"?>
<sst xmlns="http://schemas.openxmlformats.org/spreadsheetml/2006/main" count="158" uniqueCount="108">
  <si>
    <t>Код ПР</t>
  </si>
  <si>
    <t>Код МЕ</t>
  </si>
  <si>
    <t>Код ИН</t>
  </si>
  <si>
    <t>Бюджетные программы/
Бюджетные меры</t>
  </si>
  <si>
    <t>Индикаторы результативности</t>
  </si>
  <si>
    <t>Ед. изм-я</t>
  </si>
  <si>
    <t>Базовый год</t>
  </si>
  <si>
    <t>Целевые значения</t>
  </si>
  <si>
    <t>%</t>
  </si>
  <si>
    <t>ед.</t>
  </si>
  <si>
    <t>Министерство экономики КР</t>
  </si>
  <si>
    <t>-</t>
  </si>
  <si>
    <t>Количество предприятий, в отношении которых применена реструктуризация, реабилитация, санация и мировое соглашение</t>
  </si>
  <si>
    <t>Приток прямых иностранных инвестиций</t>
  </si>
  <si>
    <t>Обновление и публикация ежегодного отчета по международным рейтингам страны (Ведение бизнеса и суверенный рейтинг)</t>
  </si>
  <si>
    <t>Представительство МЭ КР по вопросам ВТО в г. Женева</t>
  </si>
  <si>
    <t>шт.</t>
  </si>
  <si>
    <t>Доля документов выданных по принципу "единого окна" вовлеченными ведомствами, где проведена полная автоматизация внутренних бизнес процессов"</t>
  </si>
  <si>
    <t xml:space="preserve">Уровень гармонизации применяемых в КР стандартов </t>
  </si>
  <si>
    <t xml:space="preserve">Разработка межгосударственных стандартов на основе национальных стандартов, в целях защиты интересов бизнеса </t>
  </si>
  <si>
    <t>Обеспечение единства измерений и прослеживаемости измерений для соблюдения требований ТР ТС путем рекалибровки дополнительных единиц эталонов по видам измерений с национальных институтах других стран и участие в сличениях эталонов по видам измерений в рамках регионального органа по метрологии</t>
  </si>
  <si>
    <t>Участие в работах межгосударственных технических комитетах по стандартизации (МТК) по пищевой продукции, связанных с разработкой межгосударственных стандартов.</t>
  </si>
  <si>
    <t>Осуществление закупок товаров, работ, услуг и консультационных услуг без нарушения</t>
  </si>
  <si>
    <t>Подготовка аналитических записок для министерства, Аппарата правительства и Аппарата Президента КР</t>
  </si>
  <si>
    <t>ед</t>
  </si>
  <si>
    <t>Публикация отчетов, буклетов, брошюр</t>
  </si>
  <si>
    <t>Приложение 1</t>
  </si>
  <si>
    <t>Ответственное ведомоств.</t>
  </si>
  <si>
    <t>подразделение</t>
  </si>
  <si>
    <t>28. Министерство экономики Кыргызской Республики</t>
  </si>
  <si>
    <t>01</t>
  </si>
  <si>
    <t>02</t>
  </si>
  <si>
    <t>03</t>
  </si>
  <si>
    <t>% сотрудников прошедших обучение из бюджетных средств</t>
  </si>
  <si>
    <t>04</t>
  </si>
  <si>
    <t>055</t>
  </si>
  <si>
    <t>05</t>
  </si>
  <si>
    <t>06</t>
  </si>
  <si>
    <t>07</t>
  </si>
  <si>
    <t>млн. долл.</t>
  </si>
  <si>
    <t>08</t>
  </si>
  <si>
    <t>место</t>
  </si>
  <si>
    <t>056</t>
  </si>
  <si>
    <t>Всего: (контрольные цифры)</t>
  </si>
  <si>
    <t>Статс-секретарь _____________________________  А.О. Шаршеев</t>
  </si>
  <si>
    <t>финансового планирования и учета________________Г.С.Досалиева</t>
  </si>
  <si>
    <t>Центр ГЧП при Министерстве экономики КР</t>
  </si>
  <si>
    <t>Индикатор " Разрешение неплатежеспособности" Ведение Бизнесса</t>
  </si>
  <si>
    <t>Индикатор "налогобложение"  Ведение Бизнесса</t>
  </si>
  <si>
    <t>Поступления в республиканский бюджет</t>
  </si>
  <si>
    <t>млн. сом.</t>
  </si>
  <si>
    <t>Темп реального роста ВВП, в % к предыдущему году</t>
  </si>
  <si>
    <t>Доля МСП в структуре ВВП</t>
  </si>
  <si>
    <t>39</t>
  </si>
  <si>
    <t>40</t>
  </si>
  <si>
    <t>41</t>
  </si>
  <si>
    <t>40,5</t>
  </si>
  <si>
    <t>Внедрение рейтинговой системы оценки социально экономического развития регионов. Повышения системности, обоснованности и объективности управленческих решений и повышения эффективности</t>
  </si>
  <si>
    <t>Темп роста объемов экспорта, в % к предыдущему году</t>
  </si>
  <si>
    <t>09</t>
  </si>
  <si>
    <t>Проект Среднесрочной стратегии бюджетных к проекту ЗКР "О республиканском бюджете на 2021-2023гг."</t>
  </si>
  <si>
    <t>Разработанное технико-экономическое обоснование</t>
  </si>
  <si>
    <t xml:space="preserve">Количество инициированных проектов ГЧП </t>
  </si>
  <si>
    <t>Количество обученных государственных и муниципальных служащих, представителей бизнеса и всех заинтересованных лиц в областях и регионах</t>
  </si>
  <si>
    <t xml:space="preserve">в том числе доля золота </t>
  </si>
  <si>
    <t>Количество обученных человек</t>
  </si>
  <si>
    <t>чел.</t>
  </si>
  <si>
    <t>Заведующий сектором</t>
  </si>
  <si>
    <t>Программа 1. Обеспечение социально-экономического развития Кыргызской Республики</t>
  </si>
  <si>
    <t>Цель программы: Формирование единой, согласованной, государственной экономической политики и создание благоприятной среды для ведения предпринимательской деятельности</t>
  </si>
  <si>
    <t>Предоставление подтверждения о соответствии испытательных, калибровочных, медицинских  лабораторий требованиям международных стандартов</t>
  </si>
  <si>
    <t>Предоставление документа о подтверждении соответствия органов по сертификации продукции/услуг,  по сертификации систем менеджмента , по  сертификации персонала, органов контроля  международным стандартам.</t>
  </si>
  <si>
    <t>Цель программы: Cоздание благоприятных средовых условий,  для развития бизнеса</t>
  </si>
  <si>
    <t xml:space="preserve">Количество созданных новых рабочих мест </t>
  </si>
  <si>
    <t>Количество введенных новых предприятий</t>
  </si>
  <si>
    <t>Доля выданных лицензий на экспорт и импорт товаров, включенных в единый перечень в электронном формате</t>
  </si>
  <si>
    <t>Разработка и внедрение Программного обеспечения автоматизированного поиска и выдачи копий электронных документов по обращениям потребителей или самого потребителя по информационному абоненту</t>
  </si>
  <si>
    <t xml:space="preserve">МЭКР </t>
  </si>
  <si>
    <t>Департамент по делам банкротства при МЭКР</t>
  </si>
  <si>
    <t>ГП "Единое окно" в сфере внешней торговли при МЭКР</t>
  </si>
  <si>
    <t>Центр стандартизации и метрологии (ЦСМ) при МЭКР</t>
  </si>
  <si>
    <t>Кыргызский центр аккредитации (КЦА) при МЭКР</t>
  </si>
  <si>
    <t>Институт Иследований экономической политики при МЭКР</t>
  </si>
  <si>
    <t>Межрегиональное главное  управление МЭКР</t>
  </si>
  <si>
    <t>Программа 2. Создание среды развития для бизнеса</t>
  </si>
  <si>
    <t>Объем внешнеторгового оборота Кыргызской Республики  со странами ВТО</t>
  </si>
  <si>
    <t>млн. долл</t>
  </si>
  <si>
    <t xml:space="preserve">темп роста </t>
  </si>
  <si>
    <t>1.1.Проведение единой согласованной макроэкономической политики</t>
  </si>
  <si>
    <t xml:space="preserve">1.2.Развитие экспорта </t>
  </si>
  <si>
    <t xml:space="preserve">1.3. Повышение инвестиционной привлекательности и продвижение проектов в рамках ГЧП. </t>
  </si>
  <si>
    <t>1.4. Внедрение электронной системы фискализации налоговых процедур</t>
  </si>
  <si>
    <t>1.5.Улучшение позиций страны в международных рейтингах</t>
  </si>
  <si>
    <t xml:space="preserve">1.6. Разработка системы мониторинга и оценки развития регионов и оценка деятельности Полномочных представителей Правительства Кыргызской Республике, местных государственных администраций, мэрий городов Бишкек, Ош                              </t>
  </si>
  <si>
    <t>1.7. Разработка и внедрение автоматизированной информационной системы по выдаче лицензий на экспорт и импорт  товаров, включенных в единый перечень</t>
  </si>
  <si>
    <t>1.8.  Обеспечение организационно-технической деятельности министерства, а также обучение и повышение квалификации сотрудников</t>
  </si>
  <si>
    <t>2.1. Cодействие в разработке программы комплексного развития регионов, в том числе составление экономических прогнозов</t>
  </si>
  <si>
    <t>2.2.Осуществление мер по применению оздоровительных процедур банкротства с целью сохранения производства должника</t>
  </si>
  <si>
    <t>2.3. Координация и инициирование пректов ГЧП, распространение механизма ГЧП в КР</t>
  </si>
  <si>
    <t>2.4. Обеспечение соблюдения международных обязательств Кыргызской Республики перед Всемирной торговой организации и эффективное использование преимуществ участия Кыргызской Республики в рамках многосторонней торговой системы</t>
  </si>
  <si>
    <t>2.5.Проведение информационно-разъяснительной работы среди субъектов предприниательства, потребителей продукции о требованиях и правилах устанавливаемых техническими регламентами ТС/ЕАЭС</t>
  </si>
  <si>
    <t>2.6.Развитие предоставления услуг по внешнеэкономической деятельности по принципу единого окна</t>
  </si>
  <si>
    <t>2.7.Повышение уровня гармонизации  национальных стандартов с международными и европейскими нормами  и защита интересов государства и граждан от последствий недостоверных результатов измерений</t>
  </si>
  <si>
    <t>2.8.Подтверждение соответствия КЦА на соответствие ИСО/МЭК 17011</t>
  </si>
  <si>
    <t>2.9 Усиление потенциала министерства за счет создания знаний и разработки рекомендаций по совершенствованию экономической политики в приоритетных направлениях, участия в разработке программ и стратегий правительства</t>
  </si>
  <si>
    <t xml:space="preserve">2.10. Подготовка технико-экономического обоснования (ТЭО) для строительства мясного халал парка в Кыргызской Республике  с финансированием 50 тыс. долл. США </t>
  </si>
  <si>
    <t>10</t>
  </si>
  <si>
    <t>Финансирование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</si>
</sst>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##,000__;\-###,000__"/>
    <numFmt numFmtId="167" formatCode="###,000;[Red]\-###,000"/>
    <numFmt numFmtId="168" formatCode="0.0"/>
    <numFmt numFmtId="169" formatCode="###,000.0;[Red]\-###,000.0"/>
  </numFmts>
  <fonts count="25" x14ac:knownFonts="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scheme val="minor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165" fontId="9" fillId="0" borderId="0"/>
    <xf numFmtId="0" fontId="10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43">
    <xf numFmtId="0" fontId="0" fillId="0" borderId="0" xfId="0"/>
    <xf numFmtId="0" fontId="14" fillId="2" borderId="1" xfId="16" applyFont="1" applyFill="1" applyBorder="1" applyAlignment="1">
      <alignment horizontal="center" vertical="center" wrapText="1"/>
    </xf>
    <xf numFmtId="3" fontId="14" fillId="2" borderId="1" xfId="16" applyNumberFormat="1" applyFont="1" applyFill="1" applyBorder="1" applyAlignment="1">
      <alignment horizontal="center" vertical="center" wrapText="1"/>
    </xf>
    <xf numFmtId="0" fontId="14" fillId="2" borderId="1" xfId="16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4" fillId="2" borderId="1" xfId="16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center" wrapText="1"/>
    </xf>
    <xf numFmtId="3" fontId="15" fillId="4" borderId="1" xfId="1" applyNumberFormat="1" applyFont="1" applyFill="1" applyBorder="1" applyAlignment="1">
      <alignment horizontal="right" vertical="center" wrapText="1" indent="1"/>
    </xf>
    <xf numFmtId="0" fontId="24" fillId="4" borderId="1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vertical="top" wrapText="1"/>
    </xf>
    <xf numFmtId="0" fontId="14" fillId="2" borderId="15" xfId="0" applyFont="1" applyFill="1" applyBorder="1" applyAlignment="1">
      <alignment horizontal="center" vertical="center" wrapText="1"/>
    </xf>
    <xf numFmtId="3" fontId="14" fillId="2" borderId="15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5" xfId="5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/>
    <xf numFmtId="0" fontId="17" fillId="2" borderId="0" xfId="0" applyFont="1" applyFill="1"/>
    <xf numFmtId="0" fontId="16" fillId="0" borderId="0" xfId="0" applyFont="1"/>
    <xf numFmtId="0" fontId="16" fillId="0" borderId="0" xfId="0" applyFont="1" applyAlignment="1">
      <alignment horizontal="right"/>
    </xf>
    <xf numFmtId="0" fontId="19" fillId="2" borderId="0" xfId="0" applyFont="1" applyFill="1"/>
    <xf numFmtId="0" fontId="19" fillId="0" borderId="0" xfId="0" applyFont="1"/>
    <xf numFmtId="0" fontId="17" fillId="2" borderId="0" xfId="0" applyFont="1" applyFill="1" applyAlignment="1"/>
    <xf numFmtId="0" fontId="15" fillId="3" borderId="1" xfId="0" applyFont="1" applyFill="1" applyBorder="1" applyAlignment="1">
      <alignment vertical="center" wrapText="1"/>
    </xf>
    <xf numFmtId="165" fontId="19" fillId="2" borderId="0" xfId="0" applyNumberFormat="1" applyFont="1" applyFill="1"/>
    <xf numFmtId="0" fontId="19" fillId="2" borderId="0" xfId="0" applyFont="1" applyFill="1" applyBorder="1"/>
    <xf numFmtId="0" fontId="19" fillId="2" borderId="0" xfId="0" applyFont="1" applyFill="1" applyBorder="1" applyAlignment="1"/>
    <xf numFmtId="0" fontId="19" fillId="2" borderId="0" xfId="0" applyFont="1" applyFill="1" applyBorder="1" applyAlignment="1">
      <alignment vertical="top"/>
    </xf>
    <xf numFmtId="0" fontId="19" fillId="0" borderId="0" xfId="0" applyFont="1" applyFill="1" applyBorder="1"/>
    <xf numFmtId="0" fontId="15" fillId="3" borderId="13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top" wrapText="1"/>
    </xf>
    <xf numFmtId="3" fontId="15" fillId="3" borderId="5" xfId="0" applyNumberFormat="1" applyFont="1" applyFill="1" applyBorder="1" applyAlignment="1">
      <alignment horizontal="center" vertical="center" wrapText="1"/>
    </xf>
    <xf numFmtId="3" fontId="15" fillId="3" borderId="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/>
    <xf numFmtId="0" fontId="23" fillId="0" borderId="0" xfId="0" applyFont="1" applyFill="1" applyBorder="1" applyAlignment="1"/>
    <xf numFmtId="0" fontId="21" fillId="0" borderId="0" xfId="0" applyFont="1" applyFill="1" applyBorder="1"/>
    <xf numFmtId="0" fontId="21" fillId="0" borderId="0" xfId="0" applyFont="1" applyFill="1" applyBorder="1" applyAlignment="1"/>
    <xf numFmtId="0" fontId="19" fillId="0" borderId="0" xfId="0" applyFont="1" applyFill="1" applyBorder="1" applyAlignment="1"/>
    <xf numFmtId="0" fontId="19" fillId="0" borderId="0" xfId="0" applyFont="1" applyAlignment="1"/>
    <xf numFmtId="167" fontId="22" fillId="0" borderId="11" xfId="0" applyNumberFormat="1" applyFont="1" applyFill="1" applyBorder="1" applyAlignment="1">
      <alignment vertical="center" wrapText="1"/>
    </xf>
    <xf numFmtId="165" fontId="22" fillId="0" borderId="0" xfId="0" applyNumberFormat="1" applyFont="1" applyFill="1" applyBorder="1"/>
    <xf numFmtId="0" fontId="14" fillId="0" borderId="2" xfId="0" applyFont="1" applyFill="1" applyBorder="1" applyAlignment="1">
      <alignment vertical="top" wrapText="1"/>
    </xf>
    <xf numFmtId="49" fontId="15" fillId="0" borderId="3" xfId="0" applyNumberFormat="1" applyFont="1" applyFill="1" applyBorder="1" applyAlignment="1">
      <alignment horizontal="center" vertical="top"/>
    </xf>
    <xf numFmtId="167" fontId="22" fillId="0" borderId="0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169" fontId="22" fillId="0" borderId="11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3" fontId="15" fillId="3" borderId="5" xfId="1" applyNumberFormat="1" applyFont="1" applyFill="1" applyBorder="1" applyAlignment="1">
      <alignment horizontal="right" vertical="center"/>
    </xf>
    <xf numFmtId="3" fontId="15" fillId="3" borderId="2" xfId="1" applyNumberFormat="1" applyFont="1" applyFill="1" applyBorder="1" applyAlignment="1">
      <alignment horizontal="right" vertical="center" wrapText="1" indent="1"/>
    </xf>
    <xf numFmtId="0" fontId="14" fillId="0" borderId="1" xfId="0" applyFont="1" applyFill="1" applyBorder="1" applyAlignment="1">
      <alignment horizontal="left" vertical="center"/>
    </xf>
    <xf numFmtId="165" fontId="15" fillId="3" borderId="1" xfId="1" applyNumberFormat="1" applyFont="1" applyFill="1" applyBorder="1" applyAlignment="1">
      <alignment horizontal="center" vertical="center" wrapText="1"/>
    </xf>
    <xf numFmtId="165" fontId="14" fillId="2" borderId="2" xfId="1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wrapText="1"/>
    </xf>
    <xf numFmtId="165" fontId="14" fillId="2" borderId="5" xfId="1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top"/>
    </xf>
    <xf numFmtId="49" fontId="14" fillId="2" borderId="2" xfId="0" applyNumberFormat="1" applyFont="1" applyFill="1" applyBorder="1" applyAlignment="1">
      <alignment horizontal="center" vertical="top"/>
    </xf>
    <xf numFmtId="49" fontId="15" fillId="2" borderId="3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top"/>
    </xf>
    <xf numFmtId="49" fontId="15" fillId="2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0" fontId="14" fillId="2" borderId="3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center" vertical="center"/>
    </xf>
    <xf numFmtId="168" fontId="14" fillId="2" borderId="1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top" wrapText="1"/>
    </xf>
    <xf numFmtId="168" fontId="14" fillId="2" borderId="1" xfId="0" applyNumberFormat="1" applyFont="1" applyFill="1" applyBorder="1" applyAlignment="1">
      <alignment horizontal="center" vertical="center"/>
    </xf>
    <xf numFmtId="168" fontId="14" fillId="2" borderId="5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vertical="top"/>
    </xf>
    <xf numFmtId="165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wrapText="1"/>
    </xf>
    <xf numFmtId="49" fontId="15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top" wrapText="1"/>
    </xf>
    <xf numFmtId="49" fontId="14" fillId="2" borderId="3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/>
    </xf>
    <xf numFmtId="165" fontId="14" fillId="2" borderId="3" xfId="1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justify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center" vertical="center"/>
    </xf>
    <xf numFmtId="165" fontId="14" fillId="2" borderId="2" xfId="1" applyNumberFormat="1" applyFont="1" applyFill="1" applyBorder="1" applyAlignment="1">
      <alignment horizontal="center" vertical="center" wrapText="1"/>
    </xf>
    <xf numFmtId="165" fontId="14" fillId="2" borderId="5" xfId="1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/>
    <xf numFmtId="167" fontId="19" fillId="0" borderId="0" xfId="0" applyNumberFormat="1" applyFont="1" applyFill="1" applyBorder="1"/>
    <xf numFmtId="169" fontId="22" fillId="0" borderId="0" xfId="0" applyNumberFormat="1" applyFont="1" applyFill="1" applyBorder="1"/>
    <xf numFmtId="4" fontId="19" fillId="0" borderId="0" xfId="0" applyNumberFormat="1" applyFont="1" applyFill="1" applyBorder="1"/>
    <xf numFmtId="165" fontId="13" fillId="2" borderId="2" xfId="1" applyNumberFormat="1" applyFont="1" applyFill="1" applyBorder="1" applyAlignment="1">
      <alignment horizontal="center" vertical="center" wrapText="1"/>
    </xf>
    <xf numFmtId="165" fontId="13" fillId="2" borderId="5" xfId="1" applyNumberFormat="1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165" fontId="14" fillId="2" borderId="2" xfId="1" applyNumberFormat="1" applyFont="1" applyFill="1" applyBorder="1" applyAlignment="1">
      <alignment horizontal="center" vertical="center" wrapText="1"/>
    </xf>
    <xf numFmtId="165" fontId="14" fillId="2" borderId="3" xfId="1" applyNumberFormat="1" applyFont="1" applyFill="1" applyBorder="1" applyAlignment="1">
      <alignment horizontal="center" vertical="center" wrapText="1"/>
    </xf>
    <xf numFmtId="165" fontId="14" fillId="2" borderId="5" xfId="1" applyNumberFormat="1" applyFont="1" applyFill="1" applyBorder="1" applyAlignment="1">
      <alignment horizontal="center" vertical="center" wrapText="1"/>
    </xf>
    <xf numFmtId="165" fontId="14" fillId="2" borderId="2" xfId="1" applyNumberFormat="1" applyFont="1" applyFill="1" applyBorder="1" applyAlignment="1">
      <alignment horizontal="center" vertical="center"/>
    </xf>
    <xf numFmtId="165" fontId="14" fillId="2" borderId="3" xfId="1" applyNumberFormat="1" applyFont="1" applyFill="1" applyBorder="1" applyAlignment="1">
      <alignment horizontal="center" vertical="center"/>
    </xf>
    <xf numFmtId="165" fontId="14" fillId="2" borderId="5" xfId="1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top" wrapText="1"/>
    </xf>
    <xf numFmtId="49" fontId="14" fillId="2" borderId="3" xfId="0" applyNumberFormat="1" applyFont="1" applyFill="1" applyBorder="1" applyAlignment="1">
      <alignment horizontal="center" vertical="top" wrapText="1"/>
    </xf>
    <xf numFmtId="49" fontId="14" fillId="2" borderId="5" xfId="0" applyNumberFormat="1" applyFont="1" applyFill="1" applyBorder="1" applyAlignment="1">
      <alignment horizontal="center" vertical="top" wrapText="1"/>
    </xf>
    <xf numFmtId="49" fontId="15" fillId="2" borderId="2" xfId="0" applyNumberFormat="1" applyFont="1" applyFill="1" applyBorder="1" applyAlignment="1">
      <alignment horizontal="center" vertical="top"/>
    </xf>
    <xf numFmtId="49" fontId="15" fillId="2" borderId="5" xfId="0" applyNumberFormat="1" applyFont="1" applyFill="1" applyBorder="1" applyAlignment="1">
      <alignment horizontal="center" vertical="top"/>
    </xf>
    <xf numFmtId="49" fontId="14" fillId="2" borderId="2" xfId="0" applyNumberFormat="1" applyFont="1" applyFill="1" applyBorder="1" applyAlignment="1">
      <alignment horizontal="center" vertical="top"/>
    </xf>
    <xf numFmtId="49" fontId="14" fillId="2" borderId="5" xfId="0" applyNumberFormat="1" applyFont="1" applyFill="1" applyBorder="1" applyAlignment="1">
      <alignment horizontal="center" vertical="top"/>
    </xf>
    <xf numFmtId="165" fontId="14" fillId="2" borderId="2" xfId="17" applyNumberFormat="1" applyFont="1" applyFill="1" applyBorder="1" applyAlignment="1">
      <alignment horizontal="center" vertical="center" wrapText="1"/>
    </xf>
    <xf numFmtId="165" fontId="14" fillId="2" borderId="5" xfId="17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top"/>
    </xf>
    <xf numFmtId="49" fontId="15" fillId="2" borderId="1" xfId="0" applyNumberFormat="1" applyFont="1" applyFill="1" applyBorder="1" applyAlignment="1">
      <alignment horizontal="center" vertical="top"/>
    </xf>
    <xf numFmtId="17" fontId="14" fillId="2" borderId="2" xfId="0" applyNumberFormat="1" applyFont="1" applyFill="1" applyBorder="1" applyAlignment="1">
      <alignment horizontal="left" vertical="top" wrapText="1"/>
    </xf>
    <xf numFmtId="17" fontId="14" fillId="2" borderId="5" xfId="0" applyNumberFormat="1" applyFont="1" applyFill="1" applyBorder="1" applyAlignment="1">
      <alignment horizontal="left" vertical="top" wrapText="1"/>
    </xf>
    <xf numFmtId="49" fontId="15" fillId="2" borderId="2" xfId="16" applyNumberFormat="1" applyFont="1" applyFill="1" applyBorder="1" applyAlignment="1">
      <alignment horizontal="center" vertical="center"/>
    </xf>
    <xf numFmtId="49" fontId="15" fillId="2" borderId="5" xfId="16" applyNumberFormat="1" applyFont="1" applyFill="1" applyBorder="1" applyAlignment="1">
      <alignment horizontal="center" vertical="center"/>
    </xf>
    <xf numFmtId="49" fontId="14" fillId="2" borderId="2" xfId="16" applyNumberFormat="1" applyFont="1" applyFill="1" applyBorder="1" applyAlignment="1">
      <alignment horizontal="center" vertical="top"/>
    </xf>
    <xf numFmtId="49" fontId="14" fillId="2" borderId="5" xfId="16" applyNumberFormat="1" applyFont="1" applyFill="1" applyBorder="1" applyAlignment="1">
      <alignment horizontal="center" vertical="top"/>
    </xf>
    <xf numFmtId="0" fontId="14" fillId="2" borderId="2" xfId="16" applyFont="1" applyFill="1" applyBorder="1" applyAlignment="1">
      <alignment horizontal="left" vertical="top" wrapText="1"/>
    </xf>
    <xf numFmtId="0" fontId="14" fillId="2" borderId="5" xfId="16" applyFont="1" applyFill="1" applyBorder="1" applyAlignment="1">
      <alignment horizontal="left" vertical="top" wrapText="1"/>
    </xf>
    <xf numFmtId="49" fontId="14" fillId="2" borderId="3" xfId="0" applyNumberFormat="1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165" fontId="15" fillId="4" borderId="2" xfId="1" applyNumberFormat="1" applyFont="1" applyFill="1" applyBorder="1" applyAlignment="1">
      <alignment horizontal="center" vertical="center" wrapText="1"/>
    </xf>
    <xf numFmtId="165" fontId="15" fillId="4" borderId="5" xfId="1" applyNumberFormat="1" applyFont="1" applyFill="1" applyBorder="1" applyAlignment="1">
      <alignment horizontal="center" vertical="center" wrapText="1"/>
    </xf>
    <xf numFmtId="165" fontId="15" fillId="3" borderId="2" xfId="1" applyNumberFormat="1" applyFont="1" applyFill="1" applyBorder="1" applyAlignment="1">
      <alignment horizontal="center" vertical="center" wrapText="1"/>
    </xf>
    <xf numFmtId="165" fontId="15" fillId="3" borderId="5" xfId="1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165" fontId="13" fillId="2" borderId="2" xfId="1" applyNumberFormat="1" applyFont="1" applyFill="1" applyBorder="1" applyAlignment="1">
      <alignment horizontal="center" vertical="center" wrapText="1"/>
    </xf>
    <xf numFmtId="165" fontId="13" fillId="2" borderId="5" xfId="1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/>
    </xf>
    <xf numFmtId="49" fontId="15" fillId="4" borderId="5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top"/>
    </xf>
    <xf numFmtId="49" fontId="14" fillId="4" borderId="5" xfId="0" applyNumberFormat="1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49" fontId="15" fillId="0" borderId="5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/>
    </xf>
    <xf numFmtId="49" fontId="14" fillId="0" borderId="5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/>
    </xf>
    <xf numFmtId="166" fontId="15" fillId="3" borderId="2" xfId="0" applyNumberFormat="1" applyFont="1" applyFill="1" applyBorder="1" applyAlignment="1">
      <alignment horizontal="center" vertical="center" wrapText="1"/>
    </xf>
    <xf numFmtId="166" fontId="15" fillId="3" borderId="3" xfId="0" applyNumberFormat="1" applyFont="1" applyFill="1" applyBorder="1" applyAlignment="1">
      <alignment horizontal="center" vertical="center" wrapText="1"/>
    </xf>
    <xf numFmtId="166" fontId="15" fillId="3" borderId="5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49" fontId="15" fillId="3" borderId="5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5" fontId="15" fillId="3" borderId="6" xfId="1" applyNumberFormat="1" applyFont="1" applyFill="1" applyBorder="1" applyAlignment="1">
      <alignment horizontal="center" vertical="center"/>
    </xf>
    <xf numFmtId="165" fontId="15" fillId="3" borderId="7" xfId="1" applyNumberFormat="1" applyFont="1" applyFill="1" applyBorder="1" applyAlignment="1">
      <alignment horizontal="center" vertical="center"/>
    </xf>
    <xf numFmtId="165" fontId="15" fillId="3" borderId="8" xfId="1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165" fontId="14" fillId="3" borderId="6" xfId="1" applyNumberFormat="1" applyFont="1" applyFill="1" applyBorder="1" applyAlignment="1">
      <alignment horizontal="center" vertical="center"/>
    </xf>
    <xf numFmtId="165" fontId="14" fillId="3" borderId="7" xfId="1" applyNumberFormat="1" applyFont="1" applyFill="1" applyBorder="1" applyAlignment="1">
      <alignment horizontal="center" vertical="center"/>
    </xf>
    <xf numFmtId="165" fontId="14" fillId="3" borderId="8" xfId="1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top"/>
    </xf>
    <xf numFmtId="49" fontId="14" fillId="3" borderId="5" xfId="0" applyNumberFormat="1" applyFont="1" applyFill="1" applyBorder="1" applyAlignment="1">
      <alignment horizontal="center" vertical="top"/>
    </xf>
    <xf numFmtId="0" fontId="14" fillId="3" borderId="2" xfId="5" applyFont="1" applyFill="1" applyBorder="1" applyAlignment="1">
      <alignment horizontal="center" vertical="center" wrapText="1"/>
    </xf>
    <xf numFmtId="0" fontId="14" fillId="3" borderId="5" xfId="5" applyFont="1" applyFill="1" applyBorder="1" applyAlignment="1">
      <alignment horizontal="center" vertical="center" wrapText="1"/>
    </xf>
    <xf numFmtId="0" fontId="14" fillId="2" borderId="2" xfId="5" applyFont="1" applyFill="1" applyBorder="1" applyAlignment="1">
      <alignment horizontal="left" vertical="center" wrapText="1"/>
    </xf>
    <xf numFmtId="0" fontId="14" fillId="2" borderId="5" xfId="5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top"/>
    </xf>
    <xf numFmtId="0" fontId="14" fillId="2" borderId="5" xfId="0" applyFont="1" applyFill="1" applyBorder="1" applyAlignment="1">
      <alignment horizontal="left" vertical="top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</cellXfs>
  <cellStyles count="27">
    <cellStyle name="Normal 4" xfId="3"/>
    <cellStyle name="Normal_Sheet1" xfId="4"/>
    <cellStyle name="Обычный" xfId="0" builtinId="0"/>
    <cellStyle name="Обычный 2" xfId="5"/>
    <cellStyle name="Обычный 2 2" xfId="13"/>
    <cellStyle name="Обычный 2 2 2" xfId="18"/>
    <cellStyle name="Обычный 2 2 2 2" xfId="22"/>
    <cellStyle name="Обычный 2 2 2 3" xfId="26"/>
    <cellStyle name="Обычный 2 2 3" xfId="19"/>
    <cellStyle name="Обычный 2 2 4" xfId="23"/>
    <cellStyle name="Обычный 3" xfId="6"/>
    <cellStyle name="Обычный 4" xfId="7"/>
    <cellStyle name="Обычный 5" xfId="8"/>
    <cellStyle name="Обычный 6" xfId="2"/>
    <cellStyle name="Обычный 7" xfId="15"/>
    <cellStyle name="Обычный 8" xfId="16"/>
    <cellStyle name="Обычный 8 2" xfId="20"/>
    <cellStyle name="Обычный 8 3" xfId="24"/>
    <cellStyle name="Процентный 2" xfId="9"/>
    <cellStyle name="Процентный 3" xfId="10"/>
    <cellStyle name="Процентный 4" xfId="14"/>
    <cellStyle name="Финансовый" xfId="1" builtinId="3"/>
    <cellStyle name="Финансовый 2" xfId="11"/>
    <cellStyle name="Финансовый 3" xfId="12"/>
    <cellStyle name="Финансовый 4" xfId="17"/>
    <cellStyle name="Финансовый 4 2" xfId="21"/>
    <cellStyle name="Финансовый 4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33"/>
  <sheetViews>
    <sheetView tabSelected="1" topLeftCell="B43" zoomScaleNormal="100" zoomScaleSheetLayoutView="40" zoomScalePageLayoutView="90" workbookViewId="0">
      <selection activeCell="B1" sqref="A1:Q46"/>
    </sheetView>
  </sheetViews>
  <sheetFormatPr defaultColWidth="9.140625" defaultRowHeight="16.5" x14ac:dyDescent="0.25"/>
  <cols>
    <col min="1" max="1" width="7.28515625" style="32" customWidth="1"/>
    <col min="2" max="3" width="5.5703125" style="32" customWidth="1"/>
    <col min="4" max="4" width="42.7109375" style="32" customWidth="1"/>
    <col min="5" max="5" width="12" style="52" customWidth="1"/>
    <col min="6" max="6" width="11.5703125" style="32" customWidth="1"/>
    <col min="7" max="7" width="12.5703125" style="32" customWidth="1"/>
    <col min="8" max="8" width="12" style="32" customWidth="1"/>
    <col min="9" max="9" width="12.28515625" style="32" customWidth="1"/>
    <col min="10" max="10" width="11.5703125" style="32" customWidth="1"/>
    <col min="11" max="11" width="38.5703125" style="52" customWidth="1"/>
    <col min="12" max="12" width="8.140625" style="32" customWidth="1"/>
    <col min="13" max="13" width="9" style="32" customWidth="1"/>
    <col min="14" max="14" width="8.5703125" style="32" customWidth="1"/>
    <col min="15" max="15" width="9.28515625" style="32" customWidth="1"/>
    <col min="16" max="16" width="9.7109375" style="32" customWidth="1"/>
    <col min="17" max="17" width="9" style="32" customWidth="1"/>
    <col min="18" max="18" width="12.140625" style="31" customWidth="1"/>
    <col min="19" max="19" width="9.140625" style="31"/>
    <col min="20" max="20" width="10.140625" style="31" bestFit="1" customWidth="1"/>
    <col min="21" max="16384" width="9.140625" style="31"/>
  </cols>
  <sheetData>
    <row r="1" spans="1:17" ht="18.75" x14ac:dyDescent="0.3">
      <c r="A1" s="26"/>
      <c r="B1" s="26"/>
      <c r="C1" s="26"/>
      <c r="D1" s="26"/>
      <c r="E1" s="27"/>
      <c r="F1" s="26"/>
      <c r="G1" s="26"/>
      <c r="H1" s="26"/>
      <c r="I1" s="26"/>
      <c r="J1" s="26"/>
      <c r="K1" s="27"/>
      <c r="L1" s="29"/>
      <c r="M1" s="29"/>
      <c r="N1" s="29"/>
      <c r="O1" s="29"/>
      <c r="P1" s="30"/>
      <c r="Q1" s="30" t="s">
        <v>26</v>
      </c>
    </row>
    <row r="2" spans="1:17" ht="18.75" x14ac:dyDescent="0.3">
      <c r="A2" s="28"/>
      <c r="B2" s="28"/>
      <c r="C2" s="28"/>
      <c r="D2" s="28"/>
      <c r="E2" s="33"/>
      <c r="F2" s="28"/>
      <c r="G2" s="28"/>
      <c r="H2" s="28"/>
      <c r="I2" s="28"/>
      <c r="J2" s="28"/>
      <c r="K2" s="33"/>
      <c r="L2" s="201" t="s">
        <v>60</v>
      </c>
      <c r="M2" s="201"/>
      <c r="N2" s="201"/>
      <c r="O2" s="201"/>
      <c r="P2" s="201"/>
      <c r="Q2" s="201"/>
    </row>
    <row r="3" spans="1:17" ht="18.75" x14ac:dyDescent="0.3">
      <c r="A3" s="28"/>
      <c r="B3" s="28"/>
      <c r="C3" s="28"/>
      <c r="D3" s="28"/>
      <c r="E3" s="33"/>
      <c r="F3" s="28"/>
      <c r="G3" s="28"/>
      <c r="H3" s="28"/>
      <c r="I3" s="28"/>
      <c r="J3" s="28"/>
      <c r="K3" s="33"/>
      <c r="L3" s="201"/>
      <c r="M3" s="201"/>
      <c r="N3" s="201"/>
      <c r="O3" s="201"/>
      <c r="P3" s="201"/>
      <c r="Q3" s="201"/>
    </row>
    <row r="4" spans="1:17" ht="18.75" x14ac:dyDescent="0.3">
      <c r="A4" s="28"/>
      <c r="B4" s="28"/>
      <c r="C4" s="28"/>
      <c r="D4" s="28"/>
      <c r="E4" s="33"/>
      <c r="F4" s="28"/>
      <c r="G4" s="28"/>
      <c r="H4" s="28"/>
      <c r="I4" s="28"/>
      <c r="J4" s="28"/>
      <c r="K4" s="33"/>
      <c r="L4" s="201"/>
      <c r="M4" s="201"/>
      <c r="N4" s="201"/>
      <c r="O4" s="201"/>
      <c r="P4" s="201"/>
      <c r="Q4" s="201"/>
    </row>
    <row r="5" spans="1:17" ht="20.25" customHeight="1" x14ac:dyDescent="0.3">
      <c r="A5" s="202" t="s">
        <v>10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</row>
    <row r="6" spans="1:17" ht="31.5" x14ac:dyDescent="0.25">
      <c r="A6" s="203" t="s">
        <v>0</v>
      </c>
      <c r="B6" s="206" t="s">
        <v>1</v>
      </c>
      <c r="C6" s="178" t="s">
        <v>2</v>
      </c>
      <c r="D6" s="178" t="s">
        <v>3</v>
      </c>
      <c r="E6" s="62" t="s">
        <v>27</v>
      </c>
      <c r="F6" s="210" t="s">
        <v>107</v>
      </c>
      <c r="G6" s="211"/>
      <c r="H6" s="211"/>
      <c r="I6" s="211"/>
      <c r="J6" s="212"/>
      <c r="K6" s="213" t="s">
        <v>4</v>
      </c>
      <c r="L6" s="178" t="s">
        <v>5</v>
      </c>
      <c r="M6" s="62" t="s">
        <v>6</v>
      </c>
      <c r="N6" s="216" t="s">
        <v>7</v>
      </c>
      <c r="O6" s="217"/>
      <c r="P6" s="217"/>
      <c r="Q6" s="218"/>
    </row>
    <row r="7" spans="1:17" x14ac:dyDescent="0.25">
      <c r="A7" s="204"/>
      <c r="B7" s="207"/>
      <c r="C7" s="209"/>
      <c r="D7" s="209"/>
      <c r="E7" s="65" t="s">
        <v>28</v>
      </c>
      <c r="F7" s="222"/>
      <c r="G7" s="223"/>
      <c r="H7" s="223"/>
      <c r="I7" s="223"/>
      <c r="J7" s="224"/>
      <c r="K7" s="214"/>
      <c r="L7" s="209"/>
      <c r="M7" s="66"/>
      <c r="N7" s="219"/>
      <c r="O7" s="220"/>
      <c r="P7" s="220"/>
      <c r="Q7" s="221"/>
    </row>
    <row r="8" spans="1:17" x14ac:dyDescent="0.25">
      <c r="A8" s="205"/>
      <c r="B8" s="208"/>
      <c r="C8" s="179"/>
      <c r="D8" s="179"/>
      <c r="E8" s="66"/>
      <c r="F8" s="67">
        <v>2019</v>
      </c>
      <c r="G8" s="67">
        <v>2020</v>
      </c>
      <c r="H8" s="67">
        <v>2021</v>
      </c>
      <c r="I8" s="67">
        <v>2022</v>
      </c>
      <c r="J8" s="67">
        <v>2023</v>
      </c>
      <c r="K8" s="215"/>
      <c r="L8" s="179"/>
      <c r="M8" s="67">
        <v>2019</v>
      </c>
      <c r="N8" s="67">
        <v>2020</v>
      </c>
      <c r="O8" s="67">
        <v>2021</v>
      </c>
      <c r="P8" s="67">
        <v>2022</v>
      </c>
      <c r="Q8" s="67">
        <v>2023</v>
      </c>
    </row>
    <row r="9" spans="1:17" x14ac:dyDescent="0.25">
      <c r="A9" s="225" t="s">
        <v>29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7"/>
    </row>
    <row r="10" spans="1:17" ht="47.25" x14ac:dyDescent="0.25">
      <c r="A10" s="228" t="s">
        <v>35</v>
      </c>
      <c r="B10" s="230"/>
      <c r="C10" s="230"/>
      <c r="D10" s="10" t="s">
        <v>68</v>
      </c>
      <c r="E10" s="232"/>
      <c r="F10" s="174">
        <f>F12+F14+F16+F17+F18+F21+F22+F23</f>
        <v>153969.60000000001</v>
      </c>
      <c r="G10" s="174">
        <f t="shared" ref="G10:J10" si="0">G12+G14+G16+G17+G18+G21+G22+G23</f>
        <v>146918.70000000001</v>
      </c>
      <c r="H10" s="174">
        <f t="shared" si="0"/>
        <v>146486.9</v>
      </c>
      <c r="I10" s="174">
        <f t="shared" si="0"/>
        <v>146615.5</v>
      </c>
      <c r="J10" s="174">
        <f t="shared" si="0"/>
        <v>146903.29999999999</v>
      </c>
      <c r="K10" s="176" t="s">
        <v>4</v>
      </c>
      <c r="L10" s="178" t="s">
        <v>5</v>
      </c>
      <c r="M10" s="34" t="s">
        <v>6</v>
      </c>
      <c r="N10" s="182" t="s">
        <v>7</v>
      </c>
      <c r="O10" s="183"/>
      <c r="P10" s="183"/>
      <c r="Q10" s="184"/>
    </row>
    <row r="11" spans="1:17" ht="51" x14ac:dyDescent="0.25">
      <c r="A11" s="229"/>
      <c r="B11" s="231"/>
      <c r="C11" s="231"/>
      <c r="D11" s="13" t="s">
        <v>69</v>
      </c>
      <c r="E11" s="233"/>
      <c r="F11" s="175"/>
      <c r="G11" s="175"/>
      <c r="H11" s="175"/>
      <c r="I11" s="175"/>
      <c r="J11" s="175"/>
      <c r="K11" s="177"/>
      <c r="L11" s="179"/>
      <c r="M11" s="68">
        <v>2019</v>
      </c>
      <c r="N11" s="68">
        <v>2020</v>
      </c>
      <c r="O11" s="68">
        <v>2021</v>
      </c>
      <c r="P11" s="68">
        <v>2022</v>
      </c>
      <c r="Q11" s="68">
        <v>2023</v>
      </c>
    </row>
    <row r="12" spans="1:17" ht="31.5" x14ac:dyDescent="0.25">
      <c r="A12" s="115"/>
      <c r="B12" s="147" t="s">
        <v>30</v>
      </c>
      <c r="C12" s="147"/>
      <c r="D12" s="131" t="s">
        <v>88</v>
      </c>
      <c r="E12" s="234" t="s">
        <v>77</v>
      </c>
      <c r="F12" s="134">
        <v>30177</v>
      </c>
      <c r="G12" s="134">
        <v>25486.7</v>
      </c>
      <c r="H12" s="134">
        <v>26006.9</v>
      </c>
      <c r="I12" s="134">
        <v>26356.9</v>
      </c>
      <c r="J12" s="134">
        <v>26357.9</v>
      </c>
      <c r="K12" s="80" t="s">
        <v>51</v>
      </c>
      <c r="L12" s="81" t="s">
        <v>8</v>
      </c>
      <c r="M12" s="82">
        <v>104.5</v>
      </c>
      <c r="N12" s="82">
        <v>94.7</v>
      </c>
      <c r="O12" s="82">
        <v>104</v>
      </c>
      <c r="P12" s="82">
        <v>105.7</v>
      </c>
      <c r="Q12" s="82">
        <v>100.6</v>
      </c>
    </row>
    <row r="13" spans="1:17" x14ac:dyDescent="0.25">
      <c r="A13" s="76"/>
      <c r="B13" s="148"/>
      <c r="C13" s="148"/>
      <c r="D13" s="133"/>
      <c r="E13" s="235"/>
      <c r="F13" s="136"/>
      <c r="G13" s="136"/>
      <c r="H13" s="136"/>
      <c r="I13" s="136"/>
      <c r="J13" s="136"/>
      <c r="K13" s="113" t="s">
        <v>52</v>
      </c>
      <c r="L13" s="83" t="s">
        <v>8</v>
      </c>
      <c r="M13" s="84" t="s">
        <v>53</v>
      </c>
      <c r="N13" s="84" t="s">
        <v>54</v>
      </c>
      <c r="O13" s="84" t="s">
        <v>56</v>
      </c>
      <c r="P13" s="84" t="s">
        <v>55</v>
      </c>
      <c r="Q13" s="84" t="s">
        <v>55</v>
      </c>
    </row>
    <row r="14" spans="1:17" ht="31.5" x14ac:dyDescent="0.25">
      <c r="A14" s="76"/>
      <c r="B14" s="75" t="s">
        <v>31</v>
      </c>
      <c r="C14" s="77"/>
      <c r="D14" s="236" t="s">
        <v>89</v>
      </c>
      <c r="E14" s="234" t="s">
        <v>77</v>
      </c>
      <c r="F14" s="134">
        <v>11531.9</v>
      </c>
      <c r="G14" s="134">
        <v>13243.7</v>
      </c>
      <c r="H14" s="134">
        <v>13475.5</v>
      </c>
      <c r="I14" s="134">
        <v>13710.4</v>
      </c>
      <c r="J14" s="134">
        <v>13710.4</v>
      </c>
      <c r="K14" s="85" t="s">
        <v>58</v>
      </c>
      <c r="L14" s="241" t="s">
        <v>8</v>
      </c>
      <c r="M14" s="87">
        <v>107</v>
      </c>
      <c r="N14" s="82">
        <v>93.8</v>
      </c>
      <c r="O14" s="82">
        <v>108.5</v>
      </c>
      <c r="P14" s="82">
        <v>112.5</v>
      </c>
      <c r="Q14" s="82">
        <v>88.9</v>
      </c>
    </row>
    <row r="15" spans="1:17" x14ac:dyDescent="0.25">
      <c r="A15" s="76"/>
      <c r="B15" s="75"/>
      <c r="C15" s="77"/>
      <c r="D15" s="237"/>
      <c r="E15" s="235"/>
      <c r="F15" s="136"/>
      <c r="G15" s="136"/>
      <c r="H15" s="136"/>
      <c r="I15" s="136"/>
      <c r="J15" s="136"/>
      <c r="K15" s="112" t="s">
        <v>64</v>
      </c>
      <c r="L15" s="242"/>
      <c r="M15" s="87">
        <v>42.4</v>
      </c>
      <c r="N15" s="82">
        <v>55.3</v>
      </c>
      <c r="O15" s="82">
        <v>53.4</v>
      </c>
      <c r="P15" s="82">
        <v>55.9</v>
      </c>
      <c r="Q15" s="82">
        <v>47.1</v>
      </c>
    </row>
    <row r="16" spans="1:17" ht="47.25" x14ac:dyDescent="0.25">
      <c r="A16" s="74"/>
      <c r="B16" s="75" t="s">
        <v>32</v>
      </c>
      <c r="C16" s="75"/>
      <c r="D16" s="60" t="s">
        <v>90</v>
      </c>
      <c r="E16" s="21" t="s">
        <v>77</v>
      </c>
      <c r="F16" s="71">
        <v>15599.7</v>
      </c>
      <c r="G16" s="73">
        <v>11099.3</v>
      </c>
      <c r="H16" s="73">
        <v>11309.9</v>
      </c>
      <c r="I16" s="73">
        <v>11559.9</v>
      </c>
      <c r="J16" s="117">
        <v>11559.9</v>
      </c>
      <c r="K16" s="88" t="s">
        <v>13</v>
      </c>
      <c r="L16" s="89" t="s">
        <v>39</v>
      </c>
      <c r="M16" s="86">
        <v>876</v>
      </c>
      <c r="N16" s="86">
        <v>670</v>
      </c>
      <c r="O16" s="86">
        <v>750</v>
      </c>
      <c r="P16" s="90">
        <v>850</v>
      </c>
      <c r="Q16" s="90">
        <v>950</v>
      </c>
    </row>
    <row r="17" spans="1:20" ht="31.5" x14ac:dyDescent="0.25">
      <c r="A17" s="78"/>
      <c r="B17" s="79" t="s">
        <v>34</v>
      </c>
      <c r="C17" s="79"/>
      <c r="D17" s="91" t="s">
        <v>91</v>
      </c>
      <c r="E17" s="20" t="s">
        <v>77</v>
      </c>
      <c r="F17" s="92">
        <v>5602.5</v>
      </c>
      <c r="G17" s="93">
        <v>4734.8</v>
      </c>
      <c r="H17" s="93">
        <v>4824.8</v>
      </c>
      <c r="I17" s="93">
        <v>4914.8</v>
      </c>
      <c r="J17" s="93">
        <v>4914.8</v>
      </c>
      <c r="K17" s="94" t="s">
        <v>49</v>
      </c>
      <c r="L17" s="82" t="s">
        <v>50</v>
      </c>
      <c r="M17" s="95">
        <v>1500</v>
      </c>
      <c r="N17" s="96">
        <v>3000</v>
      </c>
      <c r="O17" s="95">
        <v>4000</v>
      </c>
      <c r="P17" s="95">
        <v>5000</v>
      </c>
      <c r="Q17" s="95">
        <v>7000</v>
      </c>
    </row>
    <row r="18" spans="1:20" ht="78.75" x14ac:dyDescent="0.25">
      <c r="A18" s="152"/>
      <c r="B18" s="238" t="s">
        <v>36</v>
      </c>
      <c r="C18" s="151"/>
      <c r="D18" s="131" t="s">
        <v>92</v>
      </c>
      <c r="E18" s="166" t="s">
        <v>77</v>
      </c>
      <c r="F18" s="134">
        <v>6522.9</v>
      </c>
      <c r="G18" s="134">
        <v>4489.8999999999996</v>
      </c>
      <c r="H18" s="134">
        <v>4551.8</v>
      </c>
      <c r="I18" s="134">
        <v>4626.8</v>
      </c>
      <c r="J18" s="134">
        <v>4626.8</v>
      </c>
      <c r="K18" s="94" t="s">
        <v>14</v>
      </c>
      <c r="L18" s="82" t="s">
        <v>41</v>
      </c>
      <c r="M18" s="86">
        <v>80</v>
      </c>
      <c r="N18" s="86">
        <v>70</v>
      </c>
      <c r="O18" s="86">
        <v>60</v>
      </c>
      <c r="P18" s="86">
        <v>50</v>
      </c>
      <c r="Q18" s="86">
        <v>50</v>
      </c>
    </row>
    <row r="19" spans="1:20" ht="47.25" x14ac:dyDescent="0.25">
      <c r="A19" s="152"/>
      <c r="B19" s="239"/>
      <c r="C19" s="151"/>
      <c r="D19" s="132"/>
      <c r="E19" s="167"/>
      <c r="F19" s="135"/>
      <c r="G19" s="135"/>
      <c r="H19" s="135"/>
      <c r="I19" s="135"/>
      <c r="J19" s="135"/>
      <c r="K19" s="91" t="s">
        <v>47</v>
      </c>
      <c r="L19" s="82" t="s">
        <v>41</v>
      </c>
      <c r="M19" s="97">
        <v>78</v>
      </c>
      <c r="N19" s="97">
        <v>70</v>
      </c>
      <c r="O19" s="97">
        <v>60</v>
      </c>
      <c r="P19" s="97">
        <v>50</v>
      </c>
      <c r="Q19" s="97">
        <v>50</v>
      </c>
    </row>
    <row r="20" spans="1:20" ht="31.5" x14ac:dyDescent="0.25">
      <c r="A20" s="152"/>
      <c r="B20" s="240"/>
      <c r="C20" s="151"/>
      <c r="D20" s="133"/>
      <c r="E20" s="168"/>
      <c r="F20" s="136"/>
      <c r="G20" s="136"/>
      <c r="H20" s="136"/>
      <c r="I20" s="136"/>
      <c r="J20" s="136"/>
      <c r="K20" s="91" t="s">
        <v>48</v>
      </c>
      <c r="L20" s="83" t="s">
        <v>41</v>
      </c>
      <c r="M20" s="97">
        <v>117</v>
      </c>
      <c r="N20" s="97">
        <v>115</v>
      </c>
      <c r="O20" s="97">
        <v>110</v>
      </c>
      <c r="P20" s="97">
        <v>100</v>
      </c>
      <c r="Q20" s="97">
        <v>100</v>
      </c>
    </row>
    <row r="21" spans="1:20" ht="110.25" x14ac:dyDescent="0.25">
      <c r="A21" s="125"/>
      <c r="B21" s="126" t="s">
        <v>37</v>
      </c>
      <c r="C21" s="126"/>
      <c r="D21" s="55" t="s">
        <v>93</v>
      </c>
      <c r="E21" s="60" t="s">
        <v>77</v>
      </c>
      <c r="F21" s="71">
        <v>3631.6</v>
      </c>
      <c r="G21" s="71">
        <v>5208.6000000000004</v>
      </c>
      <c r="H21" s="71">
        <v>5273.6</v>
      </c>
      <c r="I21" s="71">
        <v>5338.6</v>
      </c>
      <c r="J21" s="116">
        <v>5338.6</v>
      </c>
      <c r="K21" s="4" t="s">
        <v>57</v>
      </c>
      <c r="L21" s="5" t="s">
        <v>8</v>
      </c>
      <c r="M21" s="101">
        <v>30</v>
      </c>
      <c r="N21" s="101">
        <v>40</v>
      </c>
      <c r="O21" s="101">
        <v>50</v>
      </c>
      <c r="P21" s="101">
        <v>60</v>
      </c>
      <c r="Q21" s="101">
        <v>70</v>
      </c>
    </row>
    <row r="22" spans="1:20" ht="78.75" x14ac:dyDescent="0.25">
      <c r="A22" s="56"/>
      <c r="B22" s="58" t="s">
        <v>38</v>
      </c>
      <c r="C22" s="58"/>
      <c r="D22" s="59" t="s">
        <v>94</v>
      </c>
      <c r="E22" s="61" t="s">
        <v>77</v>
      </c>
      <c r="F22" s="98">
        <v>3598</v>
      </c>
      <c r="G22" s="98">
        <v>3022</v>
      </c>
      <c r="H22" s="98">
        <v>3077</v>
      </c>
      <c r="I22" s="98">
        <v>3132</v>
      </c>
      <c r="J22" s="98">
        <v>3132</v>
      </c>
      <c r="K22" s="7" t="s">
        <v>75</v>
      </c>
      <c r="L22" s="6" t="s">
        <v>8</v>
      </c>
      <c r="M22" s="6">
        <v>10</v>
      </c>
      <c r="N22" s="6">
        <v>15</v>
      </c>
      <c r="O22" s="6">
        <v>50</v>
      </c>
      <c r="P22" s="6">
        <v>80</v>
      </c>
      <c r="Q22" s="6">
        <v>100</v>
      </c>
    </row>
    <row r="23" spans="1:20" ht="47.25" x14ac:dyDescent="0.25">
      <c r="A23" s="191"/>
      <c r="B23" s="193" t="s">
        <v>40</v>
      </c>
      <c r="C23" s="195">
        <v>1</v>
      </c>
      <c r="D23" s="197" t="s">
        <v>95</v>
      </c>
      <c r="E23" s="199" t="s">
        <v>77</v>
      </c>
      <c r="F23" s="180">
        <v>77306</v>
      </c>
      <c r="G23" s="122">
        <f>23282.9+14400+41950.8</f>
        <v>79633.700000000012</v>
      </c>
      <c r="H23" s="180">
        <f>22048.4+14400+41519</f>
        <v>77967.399999999994</v>
      </c>
      <c r="I23" s="180">
        <f>21057.1+14400+41519</f>
        <v>76976.100000000006</v>
      </c>
      <c r="J23" s="180">
        <f>21343.9+14400+41519</f>
        <v>77262.899999999994</v>
      </c>
      <c r="K23" s="59" t="s">
        <v>22</v>
      </c>
      <c r="L23" s="22" t="s">
        <v>8</v>
      </c>
      <c r="M23" s="24">
        <v>100</v>
      </c>
      <c r="N23" s="24">
        <v>100</v>
      </c>
      <c r="O23" s="25">
        <v>100</v>
      </c>
      <c r="P23" s="25">
        <v>100</v>
      </c>
      <c r="Q23" s="25">
        <v>100</v>
      </c>
    </row>
    <row r="24" spans="1:20" ht="31.5" x14ac:dyDescent="0.25">
      <c r="A24" s="192"/>
      <c r="B24" s="194"/>
      <c r="C24" s="196"/>
      <c r="D24" s="198"/>
      <c r="E24" s="200"/>
      <c r="F24" s="181"/>
      <c r="G24" s="123"/>
      <c r="H24" s="181"/>
      <c r="I24" s="181"/>
      <c r="J24" s="181"/>
      <c r="K24" s="59" t="s">
        <v>33</v>
      </c>
      <c r="L24" s="69" t="s">
        <v>8</v>
      </c>
      <c r="M24" s="25">
        <v>44</v>
      </c>
      <c r="N24" s="25">
        <v>50</v>
      </c>
      <c r="O24" s="25">
        <v>50</v>
      </c>
      <c r="P24" s="25">
        <v>50</v>
      </c>
      <c r="Q24" s="25">
        <v>50</v>
      </c>
    </row>
    <row r="25" spans="1:20" ht="31.5" x14ac:dyDescent="0.25">
      <c r="A25" s="185" t="s">
        <v>42</v>
      </c>
      <c r="B25" s="187"/>
      <c r="C25" s="187"/>
      <c r="D25" s="10" t="s">
        <v>84</v>
      </c>
      <c r="E25" s="189"/>
      <c r="F25" s="172">
        <f>F27+F29+F30+F32+F34+F35+F36+F41+F43+F45</f>
        <v>102271.1</v>
      </c>
      <c r="G25" s="172">
        <f t="shared" ref="G25:J25" si="1">G27+G29+G30+G32+G34+G35+G36+G41+G43+G45</f>
        <v>126217.20000000001</v>
      </c>
      <c r="H25" s="172">
        <f t="shared" si="1"/>
        <v>126949.00000000001</v>
      </c>
      <c r="I25" s="172">
        <f t="shared" si="1"/>
        <v>127534.79999999999</v>
      </c>
      <c r="J25" s="172">
        <f t="shared" si="1"/>
        <v>128229.3</v>
      </c>
      <c r="K25" s="162" t="s">
        <v>4</v>
      </c>
      <c r="L25" s="162" t="s">
        <v>5</v>
      </c>
      <c r="M25" s="11" t="s">
        <v>6</v>
      </c>
      <c r="N25" s="169" t="s">
        <v>7</v>
      </c>
      <c r="O25" s="170"/>
      <c r="P25" s="170"/>
      <c r="Q25" s="171"/>
    </row>
    <row r="26" spans="1:20" ht="32.25" thickBot="1" x14ac:dyDescent="0.3">
      <c r="A26" s="186"/>
      <c r="B26" s="188"/>
      <c r="C26" s="188"/>
      <c r="D26" s="9" t="s">
        <v>72</v>
      </c>
      <c r="E26" s="190"/>
      <c r="F26" s="173"/>
      <c r="G26" s="173"/>
      <c r="H26" s="173"/>
      <c r="I26" s="173"/>
      <c r="J26" s="173"/>
      <c r="K26" s="163"/>
      <c r="L26" s="163"/>
      <c r="M26" s="12">
        <v>2019</v>
      </c>
      <c r="N26" s="12">
        <v>2020</v>
      </c>
      <c r="O26" s="12">
        <v>2021</v>
      </c>
      <c r="P26" s="12">
        <v>2022</v>
      </c>
      <c r="Q26" s="12">
        <v>2023</v>
      </c>
      <c r="T26" s="35"/>
    </row>
    <row r="27" spans="1:20" ht="32.25" thickBot="1" x14ac:dyDescent="0.3">
      <c r="A27" s="78"/>
      <c r="B27" s="79" t="s">
        <v>30</v>
      </c>
      <c r="C27" s="79"/>
      <c r="D27" s="153" t="s">
        <v>96</v>
      </c>
      <c r="E27" s="131" t="s">
        <v>83</v>
      </c>
      <c r="F27" s="134">
        <v>24245.7</v>
      </c>
      <c r="G27" s="134">
        <v>27571</v>
      </c>
      <c r="H27" s="134">
        <v>27571</v>
      </c>
      <c r="I27" s="134">
        <v>27595</v>
      </c>
      <c r="J27" s="134">
        <v>27648.799999999999</v>
      </c>
      <c r="K27" s="14" t="s">
        <v>74</v>
      </c>
      <c r="L27" s="15" t="s">
        <v>9</v>
      </c>
      <c r="M27" s="16">
        <v>7915</v>
      </c>
      <c r="N27" s="16">
        <v>7520</v>
      </c>
      <c r="O27" s="16">
        <v>8310</v>
      </c>
      <c r="P27" s="16">
        <v>8725</v>
      </c>
      <c r="Q27" s="16">
        <v>9161</v>
      </c>
    </row>
    <row r="28" spans="1:20" ht="32.25" thickBot="1" x14ac:dyDescent="0.3">
      <c r="A28" s="74"/>
      <c r="B28" s="75"/>
      <c r="C28" s="75"/>
      <c r="D28" s="154"/>
      <c r="E28" s="133"/>
      <c r="F28" s="136"/>
      <c r="G28" s="136"/>
      <c r="H28" s="136"/>
      <c r="I28" s="136"/>
      <c r="J28" s="136"/>
      <c r="K28" s="17" t="s">
        <v>73</v>
      </c>
      <c r="L28" s="89"/>
      <c r="M28" s="18">
        <v>93018</v>
      </c>
      <c r="N28" s="16">
        <v>88367</v>
      </c>
      <c r="O28" s="16">
        <v>97668</v>
      </c>
      <c r="P28" s="16">
        <v>102551</v>
      </c>
      <c r="Q28" s="16">
        <v>107678</v>
      </c>
    </row>
    <row r="29" spans="1:20" ht="63" x14ac:dyDescent="0.25">
      <c r="A29" s="75"/>
      <c r="B29" s="75" t="s">
        <v>31</v>
      </c>
      <c r="C29" s="75"/>
      <c r="D29" s="61" t="s">
        <v>97</v>
      </c>
      <c r="E29" s="94" t="s">
        <v>78</v>
      </c>
      <c r="F29" s="98">
        <v>5493.1</v>
      </c>
      <c r="G29" s="98">
        <v>6535.7</v>
      </c>
      <c r="H29" s="98">
        <v>6535.7</v>
      </c>
      <c r="I29" s="98">
        <v>6541.4</v>
      </c>
      <c r="J29" s="98">
        <v>6554.2</v>
      </c>
      <c r="K29" s="94" t="s">
        <v>12</v>
      </c>
      <c r="L29" s="82" t="s">
        <v>9</v>
      </c>
      <c r="M29" s="99">
        <v>14</v>
      </c>
      <c r="N29" s="99">
        <v>14</v>
      </c>
      <c r="O29" s="86">
        <v>15</v>
      </c>
      <c r="P29" s="86">
        <v>16</v>
      </c>
      <c r="Q29" s="86">
        <v>16</v>
      </c>
      <c r="R29" s="35"/>
    </row>
    <row r="30" spans="1:20" ht="31.5" x14ac:dyDescent="0.25">
      <c r="A30" s="74"/>
      <c r="B30" s="75" t="s">
        <v>32</v>
      </c>
      <c r="C30" s="75"/>
      <c r="D30" s="164" t="s">
        <v>98</v>
      </c>
      <c r="E30" s="131" t="s">
        <v>46</v>
      </c>
      <c r="F30" s="134">
        <v>2515.8000000000002</v>
      </c>
      <c r="G30" s="134">
        <v>14000</v>
      </c>
      <c r="H30" s="134">
        <v>14000</v>
      </c>
      <c r="I30" s="134">
        <v>14000</v>
      </c>
      <c r="J30" s="134">
        <v>14000</v>
      </c>
      <c r="K30" s="91" t="s">
        <v>62</v>
      </c>
      <c r="L30" s="101" t="s">
        <v>24</v>
      </c>
      <c r="M30" s="101">
        <v>3</v>
      </c>
      <c r="N30" s="101">
        <v>5</v>
      </c>
      <c r="O30" s="101">
        <v>8</v>
      </c>
      <c r="P30" s="101">
        <v>10</v>
      </c>
      <c r="Q30" s="101">
        <v>10</v>
      </c>
    </row>
    <row r="31" spans="1:20" ht="78.75" x14ac:dyDescent="0.25">
      <c r="A31" s="74"/>
      <c r="B31" s="75"/>
      <c r="C31" s="75"/>
      <c r="D31" s="165"/>
      <c r="E31" s="133"/>
      <c r="F31" s="136"/>
      <c r="G31" s="136"/>
      <c r="H31" s="136"/>
      <c r="I31" s="136"/>
      <c r="J31" s="136"/>
      <c r="K31" s="91" t="s">
        <v>63</v>
      </c>
      <c r="L31" s="101" t="s">
        <v>24</v>
      </c>
      <c r="M31" s="101">
        <v>50</v>
      </c>
      <c r="N31" s="101">
        <v>100</v>
      </c>
      <c r="O31" s="101">
        <v>200</v>
      </c>
      <c r="P31" s="101">
        <v>300</v>
      </c>
      <c r="Q31" s="101">
        <v>400</v>
      </c>
    </row>
    <row r="32" spans="1:20" ht="47.25" x14ac:dyDescent="0.25">
      <c r="A32" s="145"/>
      <c r="B32" s="147" t="s">
        <v>34</v>
      </c>
      <c r="C32" s="147"/>
      <c r="D32" s="131" t="s">
        <v>99</v>
      </c>
      <c r="E32" s="131" t="s">
        <v>15</v>
      </c>
      <c r="F32" s="134">
        <v>16339.4</v>
      </c>
      <c r="G32" s="134">
        <v>17403</v>
      </c>
      <c r="H32" s="134">
        <v>17403</v>
      </c>
      <c r="I32" s="134">
        <v>17418.3</v>
      </c>
      <c r="J32" s="134">
        <v>17452.2</v>
      </c>
      <c r="K32" s="19" t="s">
        <v>85</v>
      </c>
      <c r="L32" s="83" t="s">
        <v>86</v>
      </c>
      <c r="M32" s="82">
        <v>6400.7</v>
      </c>
      <c r="N32" s="82">
        <v>5764</v>
      </c>
      <c r="O32" s="82">
        <v>6103</v>
      </c>
      <c r="P32" s="82">
        <v>6597</v>
      </c>
      <c r="Q32" s="82">
        <v>6662</v>
      </c>
    </row>
    <row r="33" spans="1:42" x14ac:dyDescent="0.25">
      <c r="A33" s="146"/>
      <c r="B33" s="148"/>
      <c r="C33" s="148"/>
      <c r="D33" s="133"/>
      <c r="E33" s="133"/>
      <c r="F33" s="136"/>
      <c r="G33" s="136"/>
      <c r="H33" s="136"/>
      <c r="I33" s="136"/>
      <c r="J33" s="136"/>
      <c r="K33" s="19" t="s">
        <v>87</v>
      </c>
      <c r="L33" s="83" t="s">
        <v>8</v>
      </c>
      <c r="M33" s="82">
        <v>95.8</v>
      </c>
      <c r="N33" s="87">
        <f>N32/M32*100</f>
        <v>90.052650491352509</v>
      </c>
      <c r="O33" s="87">
        <f t="shared" ref="O33:Q33" si="2">O32/N32*100</f>
        <v>105.88133240804996</v>
      </c>
      <c r="P33" s="87">
        <f t="shared" si="2"/>
        <v>108.09437981320661</v>
      </c>
      <c r="Q33" s="87">
        <f t="shared" si="2"/>
        <v>100.98529634682431</v>
      </c>
    </row>
    <row r="34" spans="1:42" ht="94.5" x14ac:dyDescent="0.25">
      <c r="A34" s="77"/>
      <c r="B34" s="79" t="s">
        <v>36</v>
      </c>
      <c r="C34" s="79"/>
      <c r="D34" s="61" t="s">
        <v>100</v>
      </c>
      <c r="E34" s="114" t="s">
        <v>77</v>
      </c>
      <c r="F34" s="98">
        <v>149.69999999999999</v>
      </c>
      <c r="G34" s="98">
        <v>2150.3000000000002</v>
      </c>
      <c r="H34" s="98">
        <v>2150.3000000000002</v>
      </c>
      <c r="I34" s="98">
        <v>2150.3000000000002</v>
      </c>
      <c r="J34" s="98">
        <v>2154.5</v>
      </c>
      <c r="K34" s="94" t="s">
        <v>65</v>
      </c>
      <c r="L34" s="82" t="s">
        <v>66</v>
      </c>
      <c r="M34" s="99">
        <v>50</v>
      </c>
      <c r="N34" s="99">
        <v>100</v>
      </c>
      <c r="O34" s="99">
        <v>120</v>
      </c>
      <c r="P34" s="86">
        <v>140</v>
      </c>
      <c r="Q34" s="86">
        <v>160</v>
      </c>
      <c r="R34" s="36"/>
      <c r="S34" s="36"/>
      <c r="T34" s="36"/>
      <c r="U34" s="36"/>
      <c r="V34" s="36"/>
      <c r="W34" s="36"/>
      <c r="X34" s="36"/>
      <c r="Y34" s="36"/>
      <c r="Z34" s="36"/>
    </row>
    <row r="35" spans="1:42" ht="78.75" x14ac:dyDescent="0.25">
      <c r="A35" s="102"/>
      <c r="B35" s="79" t="s">
        <v>37</v>
      </c>
      <c r="C35" s="79"/>
      <c r="D35" s="61" t="s">
        <v>101</v>
      </c>
      <c r="E35" s="61" t="s">
        <v>79</v>
      </c>
      <c r="F35" s="98">
        <v>7776.4</v>
      </c>
      <c r="G35" s="98">
        <v>9037.6</v>
      </c>
      <c r="H35" s="98">
        <v>9037.6</v>
      </c>
      <c r="I35" s="98">
        <v>9045.5</v>
      </c>
      <c r="J35" s="98">
        <v>9063.1</v>
      </c>
      <c r="K35" s="94" t="s">
        <v>17</v>
      </c>
      <c r="L35" s="82" t="s">
        <v>8</v>
      </c>
      <c r="M35" s="103">
        <v>28.7</v>
      </c>
      <c r="N35" s="99">
        <v>30</v>
      </c>
      <c r="O35" s="86">
        <v>35</v>
      </c>
      <c r="P35" s="86">
        <v>35</v>
      </c>
      <c r="Q35" s="86">
        <v>40</v>
      </c>
    </row>
    <row r="36" spans="1:42" ht="126" x14ac:dyDescent="0.25">
      <c r="A36" s="140"/>
      <c r="B36" s="142" t="s">
        <v>38</v>
      </c>
      <c r="C36" s="142"/>
      <c r="D36" s="131" t="s">
        <v>102</v>
      </c>
      <c r="E36" s="131" t="s">
        <v>80</v>
      </c>
      <c r="F36" s="134">
        <v>29579.9</v>
      </c>
      <c r="G36" s="137">
        <f>31679.3+360.8</f>
        <v>32040.1</v>
      </c>
      <c r="H36" s="137">
        <f>31679.3+360.8</f>
        <v>32040.1</v>
      </c>
      <c r="I36" s="137">
        <v>32063.7</v>
      </c>
      <c r="J36" s="137">
        <v>32115</v>
      </c>
      <c r="K36" s="72" t="s">
        <v>76</v>
      </c>
      <c r="L36" s="23" t="s">
        <v>8</v>
      </c>
      <c r="M36" s="23">
        <v>20</v>
      </c>
      <c r="N36" s="23">
        <v>30</v>
      </c>
      <c r="O36" s="23">
        <v>70</v>
      </c>
      <c r="P36" s="23">
        <v>90</v>
      </c>
      <c r="Q36" s="23">
        <v>95</v>
      </c>
    </row>
    <row r="37" spans="1:42" ht="63" x14ac:dyDescent="0.25">
      <c r="A37" s="141"/>
      <c r="B37" s="143"/>
      <c r="C37" s="143"/>
      <c r="D37" s="132"/>
      <c r="E37" s="132"/>
      <c r="F37" s="135"/>
      <c r="G37" s="138"/>
      <c r="H37" s="138"/>
      <c r="I37" s="138"/>
      <c r="J37" s="138"/>
      <c r="K37" s="104" t="s">
        <v>19</v>
      </c>
      <c r="L37" s="86" t="s">
        <v>9</v>
      </c>
      <c r="M37" s="86" t="s">
        <v>11</v>
      </c>
      <c r="N37" s="86">
        <v>17</v>
      </c>
      <c r="O37" s="86">
        <v>15</v>
      </c>
      <c r="P37" s="86">
        <v>15</v>
      </c>
      <c r="Q37" s="86">
        <v>15</v>
      </c>
      <c r="R37" s="37"/>
      <c r="S37" s="37"/>
      <c r="T37" s="37"/>
    </row>
    <row r="38" spans="1:42" ht="157.5" x14ac:dyDescent="0.25">
      <c r="A38" s="105"/>
      <c r="B38" s="143"/>
      <c r="C38" s="143"/>
      <c r="D38" s="132"/>
      <c r="E38" s="132"/>
      <c r="F38" s="135"/>
      <c r="G38" s="138"/>
      <c r="H38" s="138"/>
      <c r="I38" s="138"/>
      <c r="J38" s="138"/>
      <c r="K38" s="91" t="s">
        <v>20</v>
      </c>
      <c r="L38" s="83" t="s">
        <v>8</v>
      </c>
      <c r="M38" s="99" t="s">
        <v>11</v>
      </c>
      <c r="N38" s="99">
        <v>60</v>
      </c>
      <c r="O38" s="99">
        <v>65</v>
      </c>
      <c r="P38" s="99">
        <v>70</v>
      </c>
      <c r="Q38" s="99">
        <v>70</v>
      </c>
      <c r="R38" s="38"/>
      <c r="S38" s="38"/>
      <c r="T38" s="38"/>
    </row>
    <row r="39" spans="1:42" ht="31.5" customHeight="1" x14ac:dyDescent="0.25">
      <c r="A39" s="105"/>
      <c r="B39" s="143"/>
      <c r="C39" s="143"/>
      <c r="D39" s="132"/>
      <c r="E39" s="132"/>
      <c r="F39" s="135"/>
      <c r="G39" s="138"/>
      <c r="H39" s="138"/>
      <c r="I39" s="138"/>
      <c r="J39" s="138"/>
      <c r="K39" s="91" t="s">
        <v>18</v>
      </c>
      <c r="L39" s="83" t="s">
        <v>8</v>
      </c>
      <c r="M39" s="106">
        <v>56</v>
      </c>
      <c r="N39" s="106">
        <v>57</v>
      </c>
      <c r="O39" s="106">
        <v>58</v>
      </c>
      <c r="P39" s="106">
        <v>59</v>
      </c>
      <c r="Q39" s="106">
        <v>59</v>
      </c>
      <c r="R39" s="37"/>
      <c r="S39" s="37"/>
      <c r="T39" s="37"/>
    </row>
    <row r="40" spans="1:42" ht="94.5" x14ac:dyDescent="0.25">
      <c r="A40" s="105"/>
      <c r="B40" s="144"/>
      <c r="C40" s="144"/>
      <c r="D40" s="133"/>
      <c r="E40" s="133"/>
      <c r="F40" s="136"/>
      <c r="G40" s="139"/>
      <c r="H40" s="139"/>
      <c r="I40" s="139"/>
      <c r="J40" s="139"/>
      <c r="K40" s="91" t="s">
        <v>21</v>
      </c>
      <c r="L40" s="83" t="s">
        <v>9</v>
      </c>
      <c r="M40" s="99" t="s">
        <v>11</v>
      </c>
      <c r="N40" s="99">
        <v>2</v>
      </c>
      <c r="O40" s="99">
        <v>6</v>
      </c>
      <c r="P40" s="99">
        <v>10</v>
      </c>
      <c r="Q40" s="99">
        <v>10</v>
      </c>
      <c r="R40" s="37"/>
      <c r="S40" s="37"/>
      <c r="T40" s="37"/>
    </row>
    <row r="41" spans="1:42" ht="78.75" x14ac:dyDescent="0.25">
      <c r="A41" s="155"/>
      <c r="B41" s="157" t="s">
        <v>40</v>
      </c>
      <c r="C41" s="157"/>
      <c r="D41" s="159" t="s">
        <v>103</v>
      </c>
      <c r="E41" s="159" t="s">
        <v>81</v>
      </c>
      <c r="F41" s="149">
        <v>15891.1</v>
      </c>
      <c r="G41" s="149">
        <v>16911.3</v>
      </c>
      <c r="H41" s="149">
        <v>17211.3</v>
      </c>
      <c r="I41" s="149">
        <v>17720.599999999999</v>
      </c>
      <c r="J41" s="149">
        <v>18241.5</v>
      </c>
      <c r="K41" s="8" t="s">
        <v>70</v>
      </c>
      <c r="L41" s="1" t="s">
        <v>16</v>
      </c>
      <c r="M41" s="2">
        <v>99</v>
      </c>
      <c r="N41" s="2">
        <v>89</v>
      </c>
      <c r="O41" s="3">
        <v>85</v>
      </c>
      <c r="P41" s="3">
        <v>90</v>
      </c>
      <c r="Q41" s="3">
        <v>95</v>
      </c>
    </row>
    <row r="42" spans="1:42" ht="126" x14ac:dyDescent="0.25">
      <c r="A42" s="156"/>
      <c r="B42" s="158"/>
      <c r="C42" s="158"/>
      <c r="D42" s="160"/>
      <c r="E42" s="160"/>
      <c r="F42" s="150"/>
      <c r="G42" s="150"/>
      <c r="H42" s="150"/>
      <c r="I42" s="150"/>
      <c r="J42" s="150"/>
      <c r="K42" s="8" t="s">
        <v>71</v>
      </c>
      <c r="L42" s="1" t="s">
        <v>16</v>
      </c>
      <c r="M42" s="2">
        <v>61</v>
      </c>
      <c r="N42" s="2">
        <v>65</v>
      </c>
      <c r="O42" s="3">
        <v>67</v>
      </c>
      <c r="P42" s="3">
        <v>68</v>
      </c>
      <c r="Q42" s="3">
        <v>70</v>
      </c>
    </row>
    <row r="43" spans="1:42" ht="63" x14ac:dyDescent="0.25">
      <c r="A43" s="107"/>
      <c r="B43" s="151" t="s">
        <v>59</v>
      </c>
      <c r="C43" s="147"/>
      <c r="D43" s="131" t="s">
        <v>104</v>
      </c>
      <c r="E43" s="131" t="s">
        <v>82</v>
      </c>
      <c r="F43" s="134">
        <v>280</v>
      </c>
      <c r="G43" s="134">
        <v>568.20000000000005</v>
      </c>
      <c r="H43" s="134">
        <v>1000</v>
      </c>
      <c r="I43" s="134">
        <v>1000</v>
      </c>
      <c r="J43" s="134">
        <v>1000</v>
      </c>
      <c r="K43" s="91" t="s">
        <v>23</v>
      </c>
      <c r="L43" s="97" t="s">
        <v>24</v>
      </c>
      <c r="M43" s="86">
        <v>2</v>
      </c>
      <c r="N43" s="86">
        <v>4</v>
      </c>
      <c r="O43" s="86">
        <v>6</v>
      </c>
      <c r="P43" s="108">
        <v>6</v>
      </c>
      <c r="Q43" s="108">
        <v>6</v>
      </c>
    </row>
    <row r="44" spans="1:42" ht="31.5" x14ac:dyDescent="0.25">
      <c r="A44" s="107"/>
      <c r="B44" s="151"/>
      <c r="C44" s="161"/>
      <c r="D44" s="133"/>
      <c r="E44" s="133"/>
      <c r="F44" s="136"/>
      <c r="G44" s="136"/>
      <c r="H44" s="136"/>
      <c r="I44" s="136"/>
      <c r="J44" s="136"/>
      <c r="K44" s="91" t="s">
        <v>25</v>
      </c>
      <c r="L44" s="97" t="s">
        <v>24</v>
      </c>
      <c r="M44" s="86">
        <v>1</v>
      </c>
      <c r="N44" s="86">
        <v>2</v>
      </c>
      <c r="O44" s="86">
        <v>4</v>
      </c>
      <c r="P44" s="108">
        <v>4</v>
      </c>
      <c r="Q44" s="108">
        <v>4</v>
      </c>
    </row>
    <row r="45" spans="1:42" ht="78.75" x14ac:dyDescent="0.25">
      <c r="A45" s="107"/>
      <c r="B45" s="79" t="s">
        <v>106</v>
      </c>
      <c r="C45" s="77"/>
      <c r="D45" s="100" t="s">
        <v>105</v>
      </c>
      <c r="E45" s="61" t="s">
        <v>77</v>
      </c>
      <c r="F45" s="73"/>
      <c r="G45" s="109"/>
      <c r="H45" s="73"/>
      <c r="I45" s="73"/>
      <c r="J45" s="73"/>
      <c r="K45" s="94" t="s">
        <v>61</v>
      </c>
      <c r="L45" s="86" t="s">
        <v>8</v>
      </c>
      <c r="M45" s="95" t="s">
        <v>11</v>
      </c>
      <c r="N45" s="95">
        <v>50</v>
      </c>
      <c r="O45" s="95">
        <v>100</v>
      </c>
      <c r="P45" s="110"/>
      <c r="Q45" s="108"/>
    </row>
    <row r="46" spans="1:42" x14ac:dyDescent="0.25">
      <c r="A46" s="128" t="s">
        <v>43</v>
      </c>
      <c r="B46" s="129"/>
      <c r="C46" s="129"/>
      <c r="D46" s="130"/>
      <c r="E46" s="40"/>
      <c r="F46" s="70">
        <f>F10+F25</f>
        <v>256240.7</v>
      </c>
      <c r="G46" s="70">
        <f t="shared" ref="G46:J46" si="3">G10+G25</f>
        <v>273135.90000000002</v>
      </c>
      <c r="H46" s="70">
        <f>H10+H25</f>
        <v>273435.90000000002</v>
      </c>
      <c r="I46" s="70">
        <f t="shared" si="3"/>
        <v>274150.3</v>
      </c>
      <c r="J46" s="70">
        <f t="shared" si="3"/>
        <v>275132.59999999998</v>
      </c>
      <c r="K46" s="41"/>
      <c r="L46" s="63"/>
      <c r="M46" s="42"/>
      <c r="N46" s="42"/>
      <c r="O46" s="42"/>
      <c r="P46" s="43"/>
      <c r="Q46" s="111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x14ac:dyDescent="0.25">
      <c r="A47" s="53"/>
      <c r="B47" s="53"/>
      <c r="C47" s="53"/>
      <c r="D47" s="53"/>
      <c r="E47" s="53"/>
      <c r="F47" s="64"/>
      <c r="G47" s="64"/>
      <c r="H47" s="64"/>
      <c r="I47" s="64"/>
      <c r="J47" s="64"/>
      <c r="K47" s="53"/>
      <c r="L47" s="53"/>
      <c r="M47" s="45"/>
      <c r="N47" s="45"/>
      <c r="O47" s="45"/>
      <c r="P47" s="45"/>
      <c r="Q47" s="45"/>
    </row>
    <row r="48" spans="1:42" x14ac:dyDescent="0.25">
      <c r="A48" s="57"/>
      <c r="B48" s="57"/>
      <c r="C48" s="57"/>
      <c r="D48" s="57"/>
      <c r="E48" s="57"/>
      <c r="F48" s="124"/>
      <c r="G48" s="124"/>
      <c r="H48" s="124"/>
      <c r="I48" s="124"/>
      <c r="J48" s="124"/>
      <c r="K48" s="57"/>
      <c r="L48" s="57"/>
      <c r="M48" s="45"/>
      <c r="N48" s="45"/>
      <c r="O48" s="45"/>
      <c r="P48" s="45"/>
      <c r="Q48" s="45"/>
    </row>
    <row r="49" spans="1:17" x14ac:dyDescent="0.25">
      <c r="A49" s="44"/>
      <c r="B49" s="44"/>
      <c r="C49" s="44"/>
      <c r="D49" s="127" t="s">
        <v>44</v>
      </c>
      <c r="E49" s="127"/>
      <c r="F49" s="127"/>
      <c r="G49" s="44"/>
      <c r="H49" s="54"/>
      <c r="I49" s="54"/>
      <c r="J49" s="54"/>
      <c r="K49" s="44"/>
      <c r="L49" s="44"/>
      <c r="M49" s="44"/>
      <c r="O49" s="44"/>
      <c r="P49" s="44"/>
      <c r="Q49" s="44"/>
    </row>
    <row r="50" spans="1:17" x14ac:dyDescent="0.25">
      <c r="A50" s="44"/>
      <c r="B50" s="44"/>
      <c r="C50" s="44"/>
      <c r="D50" s="46"/>
      <c r="E50" s="46"/>
      <c r="F50" s="44"/>
      <c r="G50" s="120"/>
      <c r="H50" s="120"/>
      <c r="I50" s="120"/>
      <c r="J50" s="120"/>
      <c r="K50" s="44"/>
      <c r="L50" s="44"/>
      <c r="M50" s="44"/>
      <c r="N50" s="44"/>
      <c r="O50" s="44"/>
      <c r="P50" s="44"/>
      <c r="Q50" s="44"/>
    </row>
    <row r="51" spans="1:17" x14ac:dyDescent="0.25">
      <c r="A51" s="44"/>
      <c r="B51" s="44"/>
      <c r="C51" s="44"/>
      <c r="D51" s="127" t="s">
        <v>67</v>
      </c>
      <c r="E51" s="127"/>
      <c r="F51" s="127"/>
      <c r="G51" s="44"/>
      <c r="H51" s="44"/>
      <c r="I51" s="44"/>
      <c r="J51" s="44"/>
      <c r="K51" s="54"/>
      <c r="L51" s="44"/>
      <c r="M51" s="44"/>
      <c r="N51" s="44"/>
      <c r="O51" s="44"/>
      <c r="P51" s="44"/>
      <c r="Q51" s="44"/>
    </row>
    <row r="52" spans="1:17" x14ac:dyDescent="0.25">
      <c r="A52" s="44"/>
      <c r="B52" s="44"/>
      <c r="C52" s="44"/>
      <c r="D52" s="47" t="s">
        <v>45</v>
      </c>
      <c r="E52" s="48"/>
      <c r="F52" s="44"/>
      <c r="G52" s="120"/>
      <c r="H52" s="120"/>
      <c r="I52" s="120"/>
      <c r="J52" s="120"/>
      <c r="K52" s="44"/>
      <c r="L52" s="44"/>
      <c r="M52" s="44"/>
      <c r="N52" s="44"/>
      <c r="O52" s="44"/>
      <c r="P52" s="44"/>
      <c r="Q52" s="44"/>
    </row>
    <row r="53" spans="1:17" x14ac:dyDescent="0.25">
      <c r="A53" s="39"/>
      <c r="B53" s="39"/>
      <c r="C53" s="39"/>
      <c r="D53" s="49"/>
      <c r="E53" s="50"/>
      <c r="F53" s="39"/>
      <c r="G53" s="119"/>
      <c r="H53" s="119"/>
      <c r="I53" s="119"/>
      <c r="J53" s="119"/>
      <c r="K53" s="51"/>
      <c r="L53" s="39"/>
      <c r="M53" s="39"/>
      <c r="N53" s="39"/>
      <c r="O53" s="39"/>
      <c r="P53" s="39"/>
      <c r="Q53" s="39"/>
    </row>
    <row r="54" spans="1:17" x14ac:dyDescent="0.25">
      <c r="A54" s="39"/>
      <c r="B54" s="39"/>
      <c r="C54" s="39"/>
      <c r="D54" s="49"/>
      <c r="E54" s="50"/>
      <c r="F54" s="39"/>
      <c r="G54" s="121"/>
      <c r="H54" s="118"/>
      <c r="I54" s="118"/>
      <c r="J54" s="118"/>
      <c r="K54" s="51"/>
      <c r="L54" s="39"/>
      <c r="M54" s="39"/>
      <c r="N54" s="39"/>
      <c r="O54" s="39"/>
      <c r="P54" s="39"/>
      <c r="Q54" s="39"/>
    </row>
    <row r="55" spans="1:17" x14ac:dyDescent="0.25">
      <c r="A55" s="39"/>
      <c r="B55" s="39"/>
      <c r="C55" s="39"/>
      <c r="D55" s="39"/>
      <c r="E55" s="51"/>
      <c r="F55" s="39"/>
      <c r="G55" s="39"/>
      <c r="H55" s="39"/>
      <c r="I55" s="39"/>
      <c r="J55" s="39"/>
      <c r="K55" s="51"/>
      <c r="L55" s="39"/>
      <c r="M55" s="39"/>
      <c r="N55" s="39"/>
      <c r="O55" s="39"/>
      <c r="P55" s="39"/>
      <c r="Q55" s="39"/>
    </row>
    <row r="56" spans="1:17" x14ac:dyDescent="0.25">
      <c r="A56" s="39"/>
      <c r="B56" s="39"/>
      <c r="C56" s="39"/>
      <c r="D56" s="39"/>
      <c r="E56" s="51"/>
      <c r="F56" s="39"/>
      <c r="G56" s="39"/>
      <c r="H56" s="39"/>
      <c r="I56" s="39"/>
      <c r="J56" s="39"/>
      <c r="K56" s="51"/>
      <c r="L56" s="39"/>
      <c r="M56" s="39"/>
      <c r="N56" s="39"/>
      <c r="O56" s="39"/>
      <c r="P56" s="39"/>
      <c r="Q56" s="39"/>
    </row>
    <row r="57" spans="1:17" x14ac:dyDescent="0.25">
      <c r="A57" s="39"/>
      <c r="B57" s="39"/>
      <c r="C57" s="39"/>
      <c r="D57" s="39"/>
      <c r="E57" s="51"/>
      <c r="F57" s="39"/>
      <c r="G57" s="39"/>
      <c r="H57" s="39"/>
      <c r="I57" s="39"/>
      <c r="J57" s="39"/>
      <c r="K57" s="51"/>
      <c r="L57" s="39"/>
      <c r="M57" s="39"/>
      <c r="N57" s="39"/>
      <c r="O57" s="39"/>
      <c r="P57" s="39"/>
      <c r="Q57" s="39"/>
    </row>
    <row r="60" spans="1:17" x14ac:dyDescent="0.25">
      <c r="E60" s="32"/>
      <c r="K60" s="32"/>
    </row>
    <row r="61" spans="1:17" x14ac:dyDescent="0.25">
      <c r="E61" s="32"/>
      <c r="K61" s="32"/>
    </row>
    <row r="62" spans="1:17" x14ac:dyDescent="0.25">
      <c r="E62" s="32"/>
      <c r="K62" s="32"/>
    </row>
    <row r="63" spans="1:17" x14ac:dyDescent="0.25">
      <c r="E63" s="32"/>
      <c r="K63" s="32"/>
    </row>
    <row r="64" spans="1:17" x14ac:dyDescent="0.25">
      <c r="E64" s="32"/>
      <c r="K64" s="32"/>
    </row>
    <row r="65" spans="5:11" x14ac:dyDescent="0.25">
      <c r="E65" s="32"/>
      <c r="K65" s="32"/>
    </row>
    <row r="66" spans="5:11" x14ac:dyDescent="0.25">
      <c r="E66" s="32"/>
      <c r="K66" s="32"/>
    </row>
    <row r="67" spans="5:11" x14ac:dyDescent="0.25">
      <c r="E67" s="32"/>
      <c r="K67" s="32"/>
    </row>
    <row r="68" spans="5:11" x14ac:dyDescent="0.25">
      <c r="E68" s="32"/>
      <c r="K68" s="32"/>
    </row>
    <row r="69" spans="5:11" x14ac:dyDescent="0.25">
      <c r="E69" s="32"/>
      <c r="K69" s="32"/>
    </row>
    <row r="70" spans="5:11" x14ac:dyDescent="0.25">
      <c r="E70" s="32"/>
      <c r="K70" s="32"/>
    </row>
    <row r="71" spans="5:11" x14ac:dyDescent="0.25">
      <c r="E71" s="32"/>
      <c r="K71" s="32"/>
    </row>
    <row r="72" spans="5:11" x14ac:dyDescent="0.25">
      <c r="E72" s="32"/>
      <c r="K72" s="32"/>
    </row>
    <row r="73" spans="5:11" x14ac:dyDescent="0.25">
      <c r="E73" s="32"/>
      <c r="K73" s="32"/>
    </row>
    <row r="74" spans="5:11" x14ac:dyDescent="0.25">
      <c r="E74" s="32"/>
      <c r="K74" s="32"/>
    </row>
    <row r="75" spans="5:11" x14ac:dyDescent="0.25">
      <c r="E75" s="32"/>
      <c r="K75" s="32"/>
    </row>
    <row r="76" spans="5:11" x14ac:dyDescent="0.25">
      <c r="E76" s="32"/>
      <c r="K76" s="32"/>
    </row>
    <row r="77" spans="5:11" x14ac:dyDescent="0.25">
      <c r="E77" s="32"/>
      <c r="K77" s="32"/>
    </row>
    <row r="78" spans="5:11" x14ac:dyDescent="0.25">
      <c r="E78" s="32"/>
      <c r="K78" s="32"/>
    </row>
    <row r="79" spans="5:11" x14ac:dyDescent="0.25">
      <c r="E79" s="32"/>
      <c r="K79" s="32"/>
    </row>
    <row r="80" spans="5:11" x14ac:dyDescent="0.25">
      <c r="E80" s="32"/>
      <c r="K80" s="32"/>
    </row>
    <row r="81" spans="5:11" x14ac:dyDescent="0.25">
      <c r="E81" s="32"/>
      <c r="K81" s="32"/>
    </row>
    <row r="82" spans="5:11" x14ac:dyDescent="0.25">
      <c r="E82" s="32"/>
      <c r="K82" s="32"/>
    </row>
    <row r="83" spans="5:11" x14ac:dyDescent="0.25">
      <c r="E83" s="32"/>
      <c r="K83" s="32"/>
    </row>
    <row r="84" spans="5:11" x14ac:dyDescent="0.25">
      <c r="E84" s="32"/>
      <c r="K84" s="32"/>
    </row>
    <row r="85" spans="5:11" x14ac:dyDescent="0.25">
      <c r="E85" s="32"/>
      <c r="K85" s="32"/>
    </row>
    <row r="86" spans="5:11" x14ac:dyDescent="0.25">
      <c r="E86" s="32"/>
      <c r="K86" s="32"/>
    </row>
    <row r="87" spans="5:11" x14ac:dyDescent="0.25">
      <c r="E87" s="32"/>
      <c r="K87" s="32"/>
    </row>
    <row r="88" spans="5:11" x14ac:dyDescent="0.25">
      <c r="E88" s="32"/>
      <c r="K88" s="32"/>
    </row>
    <row r="89" spans="5:11" x14ac:dyDescent="0.25">
      <c r="E89" s="32"/>
      <c r="K89" s="32"/>
    </row>
    <row r="90" spans="5:11" x14ac:dyDescent="0.25">
      <c r="E90" s="32"/>
      <c r="K90" s="32"/>
    </row>
    <row r="91" spans="5:11" x14ac:dyDescent="0.25">
      <c r="E91" s="32"/>
      <c r="K91" s="32"/>
    </row>
    <row r="92" spans="5:11" x14ac:dyDescent="0.25">
      <c r="E92" s="32"/>
      <c r="K92" s="32"/>
    </row>
    <row r="93" spans="5:11" x14ac:dyDescent="0.25">
      <c r="E93" s="32"/>
      <c r="K93" s="32"/>
    </row>
    <row r="94" spans="5:11" x14ac:dyDescent="0.25">
      <c r="E94" s="32"/>
      <c r="K94" s="32"/>
    </row>
    <row r="95" spans="5:11" x14ac:dyDescent="0.25">
      <c r="E95" s="32"/>
      <c r="K95" s="32"/>
    </row>
    <row r="96" spans="5:11" x14ac:dyDescent="0.25">
      <c r="E96" s="32"/>
      <c r="K96" s="32"/>
    </row>
    <row r="97" spans="5:11" x14ac:dyDescent="0.25">
      <c r="E97" s="32"/>
      <c r="K97" s="32"/>
    </row>
    <row r="98" spans="5:11" x14ac:dyDescent="0.25">
      <c r="E98" s="32"/>
      <c r="K98" s="32"/>
    </row>
    <row r="99" spans="5:11" x14ac:dyDescent="0.25">
      <c r="E99" s="32"/>
      <c r="K99" s="32"/>
    </row>
    <row r="100" spans="5:11" x14ac:dyDescent="0.25">
      <c r="E100" s="32"/>
      <c r="K100" s="32"/>
    </row>
    <row r="101" spans="5:11" x14ac:dyDescent="0.25">
      <c r="E101" s="32"/>
      <c r="K101" s="32"/>
    </row>
    <row r="102" spans="5:11" x14ac:dyDescent="0.25">
      <c r="E102" s="32"/>
      <c r="K102" s="32"/>
    </row>
    <row r="103" spans="5:11" x14ac:dyDescent="0.25">
      <c r="E103" s="32"/>
      <c r="K103" s="32"/>
    </row>
    <row r="104" spans="5:11" x14ac:dyDescent="0.25">
      <c r="E104" s="32"/>
      <c r="K104" s="32"/>
    </row>
    <row r="105" spans="5:11" x14ac:dyDescent="0.25">
      <c r="E105" s="32"/>
      <c r="K105" s="32"/>
    </row>
    <row r="106" spans="5:11" x14ac:dyDescent="0.25">
      <c r="E106" s="32"/>
      <c r="K106" s="32"/>
    </row>
    <row r="107" spans="5:11" x14ac:dyDescent="0.25">
      <c r="E107" s="32"/>
      <c r="K107" s="32"/>
    </row>
    <row r="108" spans="5:11" x14ac:dyDescent="0.25">
      <c r="E108" s="32"/>
      <c r="K108" s="32"/>
    </row>
    <row r="109" spans="5:11" x14ac:dyDescent="0.25">
      <c r="E109" s="32"/>
      <c r="K109" s="32"/>
    </row>
    <row r="110" spans="5:11" x14ac:dyDescent="0.25">
      <c r="E110" s="32"/>
      <c r="K110" s="32"/>
    </row>
    <row r="111" spans="5:11" x14ac:dyDescent="0.25">
      <c r="E111" s="32"/>
      <c r="K111" s="32"/>
    </row>
    <row r="112" spans="5:11" x14ac:dyDescent="0.25">
      <c r="E112" s="32"/>
      <c r="K112" s="32"/>
    </row>
    <row r="113" spans="5:11" x14ac:dyDescent="0.25">
      <c r="E113" s="32"/>
      <c r="K113" s="32"/>
    </row>
    <row r="114" spans="5:11" x14ac:dyDescent="0.25">
      <c r="E114" s="32"/>
      <c r="K114" s="32"/>
    </row>
    <row r="115" spans="5:11" x14ac:dyDescent="0.25">
      <c r="E115" s="32"/>
      <c r="K115" s="32"/>
    </row>
    <row r="116" spans="5:11" x14ac:dyDescent="0.25">
      <c r="E116" s="32"/>
      <c r="K116" s="32"/>
    </row>
    <row r="117" spans="5:11" x14ac:dyDescent="0.25">
      <c r="E117" s="32"/>
      <c r="K117" s="32"/>
    </row>
    <row r="118" spans="5:11" x14ac:dyDescent="0.25">
      <c r="E118" s="32"/>
      <c r="K118" s="32"/>
    </row>
    <row r="119" spans="5:11" x14ac:dyDescent="0.25">
      <c r="E119" s="32"/>
      <c r="K119" s="32"/>
    </row>
    <row r="120" spans="5:11" x14ac:dyDescent="0.25">
      <c r="E120" s="32"/>
      <c r="K120" s="32"/>
    </row>
    <row r="121" spans="5:11" x14ac:dyDescent="0.25">
      <c r="E121" s="32"/>
      <c r="K121" s="32"/>
    </row>
    <row r="122" spans="5:11" x14ac:dyDescent="0.25">
      <c r="E122" s="32"/>
      <c r="K122" s="32"/>
    </row>
    <row r="123" spans="5:11" x14ac:dyDescent="0.25">
      <c r="E123" s="32"/>
      <c r="K123" s="32"/>
    </row>
    <row r="124" spans="5:11" x14ac:dyDescent="0.25">
      <c r="E124" s="32"/>
      <c r="K124" s="32"/>
    </row>
    <row r="125" spans="5:11" x14ac:dyDescent="0.25">
      <c r="E125" s="32"/>
      <c r="K125" s="32"/>
    </row>
    <row r="126" spans="5:11" x14ac:dyDescent="0.25">
      <c r="E126" s="32"/>
      <c r="K126" s="32"/>
    </row>
    <row r="127" spans="5:11" x14ac:dyDescent="0.25">
      <c r="E127" s="32"/>
      <c r="K127" s="32"/>
    </row>
    <row r="128" spans="5:11" x14ac:dyDescent="0.25">
      <c r="E128" s="32"/>
      <c r="K128" s="32"/>
    </row>
    <row r="129" spans="5:11" x14ac:dyDescent="0.25">
      <c r="E129" s="32"/>
      <c r="K129" s="32"/>
    </row>
    <row r="130" spans="5:11" x14ac:dyDescent="0.25">
      <c r="E130" s="32"/>
      <c r="K130" s="32"/>
    </row>
    <row r="131" spans="5:11" x14ac:dyDescent="0.25">
      <c r="E131" s="32"/>
      <c r="K131" s="32"/>
    </row>
    <row r="132" spans="5:11" x14ac:dyDescent="0.25">
      <c r="E132" s="32"/>
      <c r="K132" s="32"/>
    </row>
    <row r="133" spans="5:11" x14ac:dyDescent="0.25">
      <c r="E133" s="32"/>
      <c r="K133" s="32"/>
    </row>
    <row r="134" spans="5:11" x14ac:dyDescent="0.25">
      <c r="E134" s="32"/>
      <c r="K134" s="32"/>
    </row>
    <row r="135" spans="5:11" x14ac:dyDescent="0.25">
      <c r="E135" s="32"/>
      <c r="K135" s="32"/>
    </row>
    <row r="136" spans="5:11" x14ac:dyDescent="0.25">
      <c r="E136" s="32"/>
      <c r="K136" s="32"/>
    </row>
    <row r="137" spans="5:11" x14ac:dyDescent="0.25">
      <c r="E137" s="32"/>
      <c r="K137" s="32"/>
    </row>
    <row r="138" spans="5:11" x14ac:dyDescent="0.25">
      <c r="E138" s="32"/>
      <c r="K138" s="32"/>
    </row>
    <row r="139" spans="5:11" x14ac:dyDescent="0.25">
      <c r="E139" s="32"/>
      <c r="K139" s="32"/>
    </row>
    <row r="140" spans="5:11" x14ac:dyDescent="0.25">
      <c r="E140" s="32"/>
      <c r="K140" s="32"/>
    </row>
    <row r="141" spans="5:11" x14ac:dyDescent="0.25">
      <c r="E141" s="32"/>
      <c r="K141" s="32"/>
    </row>
    <row r="142" spans="5:11" x14ac:dyDescent="0.25">
      <c r="E142" s="32"/>
      <c r="K142" s="32"/>
    </row>
    <row r="143" spans="5:11" x14ac:dyDescent="0.25">
      <c r="E143" s="32"/>
      <c r="K143" s="32"/>
    </row>
    <row r="144" spans="5:11" x14ac:dyDescent="0.25">
      <c r="E144" s="32"/>
      <c r="K144" s="32"/>
    </row>
    <row r="145" spans="5:11" x14ac:dyDescent="0.25">
      <c r="E145" s="32"/>
      <c r="K145" s="32"/>
    </row>
    <row r="146" spans="5:11" x14ac:dyDescent="0.25">
      <c r="E146" s="32"/>
      <c r="K146" s="32"/>
    </row>
    <row r="147" spans="5:11" x14ac:dyDescent="0.25">
      <c r="E147" s="32"/>
      <c r="K147" s="32"/>
    </row>
    <row r="148" spans="5:11" x14ac:dyDescent="0.25">
      <c r="E148" s="32"/>
      <c r="K148" s="32"/>
    </row>
    <row r="149" spans="5:11" x14ac:dyDescent="0.25">
      <c r="E149" s="32"/>
      <c r="K149" s="32"/>
    </row>
    <row r="150" spans="5:11" x14ac:dyDescent="0.25">
      <c r="E150" s="32"/>
      <c r="K150" s="32"/>
    </row>
    <row r="151" spans="5:11" x14ac:dyDescent="0.25">
      <c r="E151" s="32"/>
      <c r="K151" s="32"/>
    </row>
    <row r="152" spans="5:11" x14ac:dyDescent="0.25">
      <c r="E152" s="32"/>
      <c r="K152" s="32"/>
    </row>
    <row r="153" spans="5:11" x14ac:dyDescent="0.25">
      <c r="E153" s="32"/>
      <c r="K153" s="32"/>
    </row>
    <row r="154" spans="5:11" x14ac:dyDescent="0.25">
      <c r="E154" s="32"/>
      <c r="K154" s="32"/>
    </row>
    <row r="155" spans="5:11" x14ac:dyDescent="0.25">
      <c r="E155" s="32"/>
      <c r="K155" s="32"/>
    </row>
    <row r="156" spans="5:11" x14ac:dyDescent="0.25">
      <c r="E156" s="32"/>
      <c r="K156" s="32"/>
    </row>
    <row r="157" spans="5:11" x14ac:dyDescent="0.25">
      <c r="E157" s="32"/>
      <c r="K157" s="32"/>
    </row>
    <row r="158" spans="5:11" x14ac:dyDescent="0.25">
      <c r="E158" s="32"/>
      <c r="K158" s="32"/>
    </row>
    <row r="159" spans="5:11" x14ac:dyDescent="0.25">
      <c r="E159" s="32"/>
      <c r="K159" s="32"/>
    </row>
    <row r="160" spans="5:11" x14ac:dyDescent="0.25">
      <c r="E160" s="32"/>
      <c r="K160" s="32"/>
    </row>
    <row r="161" spans="5:11" x14ac:dyDescent="0.25">
      <c r="E161" s="32"/>
      <c r="K161" s="32"/>
    </row>
    <row r="162" spans="5:11" x14ac:dyDescent="0.25">
      <c r="E162" s="32"/>
      <c r="K162" s="32"/>
    </row>
    <row r="163" spans="5:11" x14ac:dyDescent="0.25">
      <c r="E163" s="32"/>
      <c r="K163" s="32"/>
    </row>
    <row r="164" spans="5:11" x14ac:dyDescent="0.25">
      <c r="E164" s="32"/>
      <c r="K164" s="32"/>
    </row>
    <row r="165" spans="5:11" x14ac:dyDescent="0.25">
      <c r="E165" s="32"/>
      <c r="K165" s="32"/>
    </row>
    <row r="166" spans="5:11" x14ac:dyDescent="0.25">
      <c r="E166" s="32"/>
      <c r="K166" s="32"/>
    </row>
    <row r="167" spans="5:11" x14ac:dyDescent="0.25">
      <c r="E167" s="32"/>
      <c r="K167" s="32"/>
    </row>
    <row r="168" spans="5:11" x14ac:dyDescent="0.25">
      <c r="E168" s="32"/>
      <c r="K168" s="32"/>
    </row>
    <row r="169" spans="5:11" x14ac:dyDescent="0.25">
      <c r="E169" s="32"/>
      <c r="K169" s="32"/>
    </row>
    <row r="170" spans="5:11" x14ac:dyDescent="0.25">
      <c r="E170" s="32"/>
      <c r="K170" s="32"/>
    </row>
    <row r="171" spans="5:11" x14ac:dyDescent="0.25">
      <c r="E171" s="32"/>
      <c r="K171" s="32"/>
    </row>
    <row r="172" spans="5:11" x14ac:dyDescent="0.25">
      <c r="E172" s="32"/>
      <c r="K172" s="32"/>
    </row>
    <row r="173" spans="5:11" x14ac:dyDescent="0.25">
      <c r="E173" s="32"/>
      <c r="K173" s="32"/>
    </row>
    <row r="174" spans="5:11" x14ac:dyDescent="0.25">
      <c r="E174" s="32"/>
      <c r="K174" s="32"/>
    </row>
    <row r="175" spans="5:11" x14ac:dyDescent="0.25">
      <c r="E175" s="32"/>
      <c r="K175" s="32"/>
    </row>
    <row r="176" spans="5:11" x14ac:dyDescent="0.25">
      <c r="E176" s="32"/>
      <c r="K176" s="32"/>
    </row>
    <row r="177" spans="5:11" x14ac:dyDescent="0.25">
      <c r="E177" s="32"/>
      <c r="K177" s="32"/>
    </row>
    <row r="178" spans="5:11" x14ac:dyDescent="0.25">
      <c r="E178" s="32"/>
      <c r="K178" s="32"/>
    </row>
    <row r="179" spans="5:11" x14ac:dyDescent="0.25">
      <c r="E179" s="32"/>
      <c r="K179" s="32"/>
    </row>
    <row r="180" spans="5:11" x14ac:dyDescent="0.25">
      <c r="E180" s="32"/>
      <c r="K180" s="32"/>
    </row>
    <row r="181" spans="5:11" x14ac:dyDescent="0.25">
      <c r="E181" s="32"/>
      <c r="K181" s="32"/>
    </row>
    <row r="182" spans="5:11" x14ac:dyDescent="0.25">
      <c r="E182" s="32"/>
      <c r="K182" s="32"/>
    </row>
    <row r="183" spans="5:11" x14ac:dyDescent="0.25">
      <c r="E183" s="32"/>
      <c r="K183" s="32"/>
    </row>
    <row r="184" spans="5:11" x14ac:dyDescent="0.25">
      <c r="E184" s="32"/>
      <c r="K184" s="32"/>
    </row>
    <row r="185" spans="5:11" x14ac:dyDescent="0.25">
      <c r="E185" s="32"/>
      <c r="K185" s="32"/>
    </row>
    <row r="186" spans="5:11" x14ac:dyDescent="0.25">
      <c r="E186" s="32"/>
      <c r="K186" s="32"/>
    </row>
    <row r="187" spans="5:11" x14ac:dyDescent="0.25">
      <c r="E187" s="32"/>
      <c r="K187" s="32"/>
    </row>
    <row r="188" spans="5:11" x14ac:dyDescent="0.25">
      <c r="E188" s="32"/>
      <c r="K188" s="32"/>
    </row>
    <row r="189" spans="5:11" x14ac:dyDescent="0.25">
      <c r="E189" s="32"/>
      <c r="K189" s="32"/>
    </row>
    <row r="190" spans="5:11" x14ac:dyDescent="0.25">
      <c r="E190" s="32"/>
      <c r="K190" s="32"/>
    </row>
    <row r="191" spans="5:11" x14ac:dyDescent="0.25">
      <c r="E191" s="32"/>
      <c r="K191" s="32"/>
    </row>
    <row r="192" spans="5:11" x14ac:dyDescent="0.25">
      <c r="E192" s="32"/>
      <c r="K192" s="32"/>
    </row>
    <row r="193" spans="5:11" x14ac:dyDescent="0.25">
      <c r="E193" s="32"/>
      <c r="K193" s="32"/>
    </row>
    <row r="194" spans="5:11" x14ac:dyDescent="0.25">
      <c r="E194" s="32"/>
      <c r="K194" s="32"/>
    </row>
    <row r="195" spans="5:11" x14ac:dyDescent="0.25">
      <c r="E195" s="32"/>
      <c r="K195" s="32"/>
    </row>
    <row r="196" spans="5:11" x14ac:dyDescent="0.25">
      <c r="E196" s="32"/>
      <c r="K196" s="32"/>
    </row>
    <row r="197" spans="5:11" x14ac:dyDescent="0.25">
      <c r="E197" s="32"/>
      <c r="K197" s="32"/>
    </row>
    <row r="198" spans="5:11" x14ac:dyDescent="0.25">
      <c r="E198" s="32"/>
      <c r="K198" s="32"/>
    </row>
    <row r="199" spans="5:11" x14ac:dyDescent="0.25">
      <c r="E199" s="32"/>
      <c r="K199" s="32"/>
    </row>
    <row r="200" spans="5:11" x14ac:dyDescent="0.25">
      <c r="E200" s="32"/>
      <c r="K200" s="32"/>
    </row>
    <row r="201" spans="5:11" x14ac:dyDescent="0.25">
      <c r="E201" s="32"/>
      <c r="K201" s="32"/>
    </row>
    <row r="202" spans="5:11" x14ac:dyDescent="0.25">
      <c r="E202" s="32"/>
      <c r="K202" s="32"/>
    </row>
    <row r="203" spans="5:11" x14ac:dyDescent="0.25">
      <c r="E203" s="32"/>
      <c r="K203" s="32"/>
    </row>
    <row r="204" spans="5:11" x14ac:dyDescent="0.25">
      <c r="E204" s="32"/>
      <c r="K204" s="32"/>
    </row>
    <row r="205" spans="5:11" x14ac:dyDescent="0.25">
      <c r="E205" s="32"/>
      <c r="K205" s="32"/>
    </row>
    <row r="206" spans="5:11" x14ac:dyDescent="0.25">
      <c r="E206" s="32"/>
      <c r="K206" s="32"/>
    </row>
    <row r="207" spans="5:11" x14ac:dyDescent="0.25">
      <c r="E207" s="32"/>
      <c r="K207" s="32"/>
    </row>
    <row r="208" spans="5:11" x14ac:dyDescent="0.25">
      <c r="E208" s="32"/>
      <c r="K208" s="32"/>
    </row>
    <row r="209" spans="5:11" x14ac:dyDescent="0.25">
      <c r="E209" s="32"/>
      <c r="K209" s="32"/>
    </row>
    <row r="210" spans="5:11" x14ac:dyDescent="0.25">
      <c r="E210" s="32"/>
      <c r="K210" s="32"/>
    </row>
    <row r="211" spans="5:11" x14ac:dyDescent="0.25">
      <c r="E211" s="32"/>
      <c r="K211" s="32"/>
    </row>
    <row r="212" spans="5:11" x14ac:dyDescent="0.25">
      <c r="E212" s="32"/>
      <c r="K212" s="32"/>
    </row>
    <row r="213" spans="5:11" x14ac:dyDescent="0.25">
      <c r="E213" s="32"/>
      <c r="K213" s="32"/>
    </row>
    <row r="214" spans="5:11" x14ac:dyDescent="0.25">
      <c r="E214" s="32"/>
      <c r="K214" s="32"/>
    </row>
    <row r="215" spans="5:11" x14ac:dyDescent="0.25">
      <c r="E215" s="32"/>
      <c r="K215" s="32"/>
    </row>
    <row r="216" spans="5:11" x14ac:dyDescent="0.25">
      <c r="E216" s="32"/>
      <c r="K216" s="32"/>
    </row>
    <row r="217" spans="5:11" x14ac:dyDescent="0.25">
      <c r="E217" s="32"/>
      <c r="K217" s="32"/>
    </row>
    <row r="218" spans="5:11" x14ac:dyDescent="0.25">
      <c r="E218" s="32"/>
      <c r="K218" s="32"/>
    </row>
    <row r="219" spans="5:11" x14ac:dyDescent="0.25">
      <c r="E219" s="32"/>
      <c r="K219" s="32"/>
    </row>
    <row r="220" spans="5:11" x14ac:dyDescent="0.25">
      <c r="E220" s="32"/>
      <c r="K220" s="32"/>
    </row>
    <row r="221" spans="5:11" x14ac:dyDescent="0.25">
      <c r="E221" s="32"/>
      <c r="K221" s="32"/>
    </row>
    <row r="222" spans="5:11" x14ac:dyDescent="0.25">
      <c r="E222" s="32"/>
      <c r="K222" s="32"/>
    </row>
    <row r="223" spans="5:11" x14ac:dyDescent="0.25">
      <c r="E223" s="32"/>
      <c r="K223" s="32"/>
    </row>
    <row r="224" spans="5:11" x14ac:dyDescent="0.25">
      <c r="E224" s="32"/>
      <c r="K224" s="32"/>
    </row>
    <row r="225" spans="5:11" x14ac:dyDescent="0.25">
      <c r="E225" s="32"/>
      <c r="K225" s="32"/>
    </row>
    <row r="226" spans="5:11" x14ac:dyDescent="0.25">
      <c r="E226" s="32"/>
      <c r="K226" s="32"/>
    </row>
    <row r="227" spans="5:11" x14ac:dyDescent="0.25">
      <c r="E227" s="32"/>
      <c r="K227" s="32"/>
    </row>
    <row r="228" spans="5:11" x14ac:dyDescent="0.25">
      <c r="E228" s="32"/>
      <c r="K228" s="32"/>
    </row>
    <row r="229" spans="5:11" x14ac:dyDescent="0.25">
      <c r="E229" s="32"/>
      <c r="K229" s="32"/>
    </row>
    <row r="230" spans="5:11" x14ac:dyDescent="0.25">
      <c r="E230" s="32"/>
      <c r="K230" s="32"/>
    </row>
    <row r="231" spans="5:11" x14ac:dyDescent="0.25">
      <c r="E231" s="32"/>
      <c r="K231" s="32"/>
    </row>
    <row r="232" spans="5:11" x14ac:dyDescent="0.25">
      <c r="E232" s="32"/>
      <c r="K232" s="32"/>
    </row>
    <row r="233" spans="5:11" x14ac:dyDescent="0.25">
      <c r="E233" s="32"/>
      <c r="K233" s="32"/>
    </row>
    <row r="234" spans="5:11" x14ac:dyDescent="0.25">
      <c r="E234" s="32"/>
      <c r="K234" s="32"/>
    </row>
    <row r="235" spans="5:11" x14ac:dyDescent="0.25">
      <c r="E235" s="32"/>
      <c r="K235" s="32"/>
    </row>
    <row r="236" spans="5:11" x14ac:dyDescent="0.25">
      <c r="E236" s="32"/>
      <c r="K236" s="32"/>
    </row>
    <row r="237" spans="5:11" x14ac:dyDescent="0.25">
      <c r="E237" s="32"/>
      <c r="K237" s="32"/>
    </row>
    <row r="238" spans="5:11" x14ac:dyDescent="0.25">
      <c r="E238" s="32"/>
      <c r="K238" s="32"/>
    </row>
    <row r="239" spans="5:11" x14ac:dyDescent="0.25">
      <c r="E239" s="32"/>
      <c r="K239" s="32"/>
    </row>
    <row r="240" spans="5:11" x14ac:dyDescent="0.25">
      <c r="E240" s="32"/>
      <c r="K240" s="32"/>
    </row>
    <row r="241" spans="5:11" x14ac:dyDescent="0.25">
      <c r="E241" s="32"/>
      <c r="K241" s="32"/>
    </row>
    <row r="242" spans="5:11" x14ac:dyDescent="0.25">
      <c r="E242" s="32"/>
      <c r="K242" s="32"/>
    </row>
    <row r="243" spans="5:11" x14ac:dyDescent="0.25">
      <c r="E243" s="32"/>
      <c r="K243" s="32"/>
    </row>
    <row r="244" spans="5:11" x14ac:dyDescent="0.25">
      <c r="E244" s="32"/>
      <c r="K244" s="32"/>
    </row>
    <row r="245" spans="5:11" x14ac:dyDescent="0.25">
      <c r="E245" s="32"/>
      <c r="K245" s="32"/>
    </row>
    <row r="246" spans="5:11" x14ac:dyDescent="0.25">
      <c r="E246" s="32"/>
      <c r="K246" s="32"/>
    </row>
    <row r="247" spans="5:11" x14ac:dyDescent="0.25">
      <c r="E247" s="32"/>
      <c r="K247" s="32"/>
    </row>
    <row r="248" spans="5:11" x14ac:dyDescent="0.25">
      <c r="E248" s="32"/>
      <c r="K248" s="32"/>
    </row>
    <row r="249" spans="5:11" x14ac:dyDescent="0.25">
      <c r="E249" s="32"/>
      <c r="K249" s="32"/>
    </row>
    <row r="250" spans="5:11" x14ac:dyDescent="0.25">
      <c r="E250" s="32"/>
      <c r="K250" s="32"/>
    </row>
    <row r="251" spans="5:11" x14ac:dyDescent="0.25">
      <c r="E251" s="32"/>
      <c r="K251" s="32"/>
    </row>
    <row r="252" spans="5:11" x14ac:dyDescent="0.25">
      <c r="E252" s="32"/>
      <c r="K252" s="32"/>
    </row>
    <row r="253" spans="5:11" x14ac:dyDescent="0.25">
      <c r="E253" s="32"/>
      <c r="K253" s="32"/>
    </row>
    <row r="254" spans="5:11" x14ac:dyDescent="0.25">
      <c r="E254" s="32"/>
      <c r="K254" s="32"/>
    </row>
    <row r="255" spans="5:11" x14ac:dyDescent="0.25">
      <c r="E255" s="32"/>
      <c r="K255" s="32"/>
    </row>
    <row r="256" spans="5:11" x14ac:dyDescent="0.25">
      <c r="E256" s="32"/>
      <c r="K256" s="32"/>
    </row>
    <row r="257" spans="5:11" x14ac:dyDescent="0.25">
      <c r="E257" s="32"/>
      <c r="K257" s="32"/>
    </row>
    <row r="258" spans="5:11" x14ac:dyDescent="0.25">
      <c r="E258" s="32"/>
      <c r="K258" s="32"/>
    </row>
    <row r="259" spans="5:11" x14ac:dyDescent="0.25">
      <c r="E259" s="32"/>
      <c r="K259" s="32"/>
    </row>
    <row r="260" spans="5:11" x14ac:dyDescent="0.25">
      <c r="E260" s="32"/>
      <c r="K260" s="32"/>
    </row>
    <row r="261" spans="5:11" x14ac:dyDescent="0.25">
      <c r="E261" s="32"/>
      <c r="K261" s="32"/>
    </row>
    <row r="262" spans="5:11" x14ac:dyDescent="0.25">
      <c r="E262" s="32"/>
      <c r="K262" s="32"/>
    </row>
    <row r="263" spans="5:11" x14ac:dyDescent="0.25">
      <c r="E263" s="32"/>
      <c r="K263" s="32"/>
    </row>
    <row r="264" spans="5:11" x14ac:dyDescent="0.25">
      <c r="E264" s="32"/>
      <c r="K264" s="32"/>
    </row>
    <row r="265" spans="5:11" x14ac:dyDescent="0.25">
      <c r="E265" s="32"/>
      <c r="K265" s="32"/>
    </row>
    <row r="266" spans="5:11" x14ac:dyDescent="0.25">
      <c r="E266" s="32"/>
      <c r="K266" s="32"/>
    </row>
    <row r="267" spans="5:11" x14ac:dyDescent="0.25">
      <c r="E267" s="32"/>
      <c r="K267" s="32"/>
    </row>
    <row r="268" spans="5:11" x14ac:dyDescent="0.25">
      <c r="E268" s="32"/>
      <c r="K268" s="32"/>
    </row>
    <row r="269" spans="5:11" x14ac:dyDescent="0.25">
      <c r="E269" s="32"/>
      <c r="K269" s="32"/>
    </row>
    <row r="270" spans="5:11" x14ac:dyDescent="0.25">
      <c r="E270" s="32"/>
      <c r="K270" s="32"/>
    </row>
    <row r="271" spans="5:11" x14ac:dyDescent="0.25">
      <c r="E271" s="32"/>
      <c r="K271" s="32"/>
    </row>
    <row r="272" spans="5:11" x14ac:dyDescent="0.25">
      <c r="E272" s="32"/>
      <c r="K272" s="32"/>
    </row>
    <row r="273" spans="5:11" x14ac:dyDescent="0.25">
      <c r="E273" s="32"/>
      <c r="K273" s="32"/>
    </row>
    <row r="274" spans="5:11" x14ac:dyDescent="0.25">
      <c r="E274" s="32"/>
      <c r="K274" s="32"/>
    </row>
    <row r="275" spans="5:11" x14ac:dyDescent="0.25">
      <c r="E275" s="32"/>
      <c r="K275" s="32"/>
    </row>
    <row r="276" spans="5:11" x14ac:dyDescent="0.25">
      <c r="E276" s="32"/>
      <c r="K276" s="32"/>
    </row>
    <row r="277" spans="5:11" x14ac:dyDescent="0.25">
      <c r="E277" s="32"/>
      <c r="K277" s="32"/>
    </row>
    <row r="278" spans="5:11" x14ac:dyDescent="0.25">
      <c r="E278" s="32"/>
      <c r="K278" s="32"/>
    </row>
    <row r="279" spans="5:11" x14ac:dyDescent="0.25">
      <c r="E279" s="32"/>
      <c r="K279" s="32"/>
    </row>
    <row r="280" spans="5:11" x14ac:dyDescent="0.25">
      <c r="E280" s="32"/>
      <c r="K280" s="32"/>
    </row>
    <row r="281" spans="5:11" x14ac:dyDescent="0.25">
      <c r="E281" s="32"/>
      <c r="K281" s="32"/>
    </row>
    <row r="282" spans="5:11" x14ac:dyDescent="0.25">
      <c r="E282" s="32"/>
      <c r="K282" s="32"/>
    </row>
    <row r="283" spans="5:11" x14ac:dyDescent="0.25">
      <c r="E283" s="32"/>
      <c r="K283" s="32"/>
    </row>
    <row r="284" spans="5:11" x14ac:dyDescent="0.25">
      <c r="E284" s="32"/>
      <c r="K284" s="32"/>
    </row>
    <row r="285" spans="5:11" x14ac:dyDescent="0.25">
      <c r="E285" s="32"/>
      <c r="K285" s="32"/>
    </row>
    <row r="286" spans="5:11" x14ac:dyDescent="0.25">
      <c r="E286" s="32"/>
      <c r="K286" s="32"/>
    </row>
    <row r="287" spans="5:11" x14ac:dyDescent="0.25">
      <c r="E287" s="32"/>
      <c r="K287" s="32"/>
    </row>
    <row r="288" spans="5:11" x14ac:dyDescent="0.25">
      <c r="E288" s="32"/>
      <c r="K288" s="32"/>
    </row>
    <row r="289" spans="5:11" x14ac:dyDescent="0.25">
      <c r="E289" s="32"/>
      <c r="K289" s="32"/>
    </row>
    <row r="290" spans="5:11" x14ac:dyDescent="0.25">
      <c r="E290" s="32"/>
      <c r="K290" s="32"/>
    </row>
    <row r="291" spans="5:11" x14ac:dyDescent="0.25">
      <c r="E291" s="32"/>
      <c r="K291" s="32"/>
    </row>
    <row r="292" spans="5:11" x14ac:dyDescent="0.25">
      <c r="E292" s="32"/>
      <c r="K292" s="32"/>
    </row>
    <row r="293" spans="5:11" x14ac:dyDescent="0.25">
      <c r="E293" s="32"/>
      <c r="K293" s="32"/>
    </row>
    <row r="294" spans="5:11" x14ac:dyDescent="0.25">
      <c r="E294" s="32"/>
      <c r="K294" s="32"/>
    </row>
    <row r="295" spans="5:11" x14ac:dyDescent="0.25">
      <c r="E295" s="32"/>
      <c r="K295" s="32"/>
    </row>
    <row r="296" spans="5:11" x14ac:dyDescent="0.25">
      <c r="E296" s="32"/>
      <c r="K296" s="32"/>
    </row>
    <row r="297" spans="5:11" x14ac:dyDescent="0.25">
      <c r="E297" s="32"/>
      <c r="K297" s="32"/>
    </row>
    <row r="298" spans="5:11" x14ac:dyDescent="0.25">
      <c r="E298" s="32"/>
      <c r="K298" s="32"/>
    </row>
    <row r="299" spans="5:11" x14ac:dyDescent="0.25">
      <c r="E299" s="32"/>
      <c r="K299" s="32"/>
    </row>
    <row r="300" spans="5:11" x14ac:dyDescent="0.25">
      <c r="E300" s="32"/>
      <c r="K300" s="32"/>
    </row>
    <row r="301" spans="5:11" x14ac:dyDescent="0.25">
      <c r="E301" s="32"/>
      <c r="K301" s="32"/>
    </row>
    <row r="302" spans="5:11" x14ac:dyDescent="0.25">
      <c r="E302" s="32"/>
      <c r="K302" s="32"/>
    </row>
    <row r="303" spans="5:11" x14ac:dyDescent="0.25">
      <c r="E303" s="32"/>
      <c r="K303" s="32"/>
    </row>
    <row r="304" spans="5:11" x14ac:dyDescent="0.25">
      <c r="E304" s="32"/>
      <c r="K304" s="32"/>
    </row>
    <row r="305" spans="5:11" x14ac:dyDescent="0.25">
      <c r="E305" s="32"/>
      <c r="K305" s="32"/>
    </row>
    <row r="306" spans="5:11" x14ac:dyDescent="0.25">
      <c r="E306" s="32"/>
      <c r="K306" s="32"/>
    </row>
    <row r="307" spans="5:11" x14ac:dyDescent="0.25">
      <c r="E307" s="32"/>
      <c r="K307" s="32"/>
    </row>
    <row r="308" spans="5:11" x14ac:dyDescent="0.25">
      <c r="E308" s="32"/>
      <c r="K308" s="32"/>
    </row>
    <row r="309" spans="5:11" x14ac:dyDescent="0.25">
      <c r="E309" s="32"/>
      <c r="K309" s="32"/>
    </row>
    <row r="310" spans="5:11" x14ac:dyDescent="0.25">
      <c r="E310" s="32"/>
      <c r="K310" s="32"/>
    </row>
    <row r="311" spans="5:11" x14ac:dyDescent="0.25">
      <c r="E311" s="32"/>
      <c r="K311" s="32"/>
    </row>
    <row r="312" spans="5:11" x14ac:dyDescent="0.25">
      <c r="E312" s="32"/>
      <c r="K312" s="32"/>
    </row>
    <row r="313" spans="5:11" x14ac:dyDescent="0.25">
      <c r="E313" s="32"/>
      <c r="K313" s="32"/>
    </row>
    <row r="314" spans="5:11" x14ac:dyDescent="0.25">
      <c r="E314" s="32"/>
      <c r="K314" s="32"/>
    </row>
    <row r="315" spans="5:11" x14ac:dyDescent="0.25">
      <c r="E315" s="32"/>
      <c r="K315" s="32"/>
    </row>
    <row r="316" spans="5:11" x14ac:dyDescent="0.25">
      <c r="E316" s="32"/>
      <c r="K316" s="32"/>
    </row>
    <row r="317" spans="5:11" x14ac:dyDescent="0.25">
      <c r="E317" s="32"/>
      <c r="K317" s="32"/>
    </row>
    <row r="318" spans="5:11" x14ac:dyDescent="0.25">
      <c r="E318" s="32"/>
      <c r="K318" s="32"/>
    </row>
    <row r="319" spans="5:11" x14ac:dyDescent="0.25">
      <c r="E319" s="32"/>
      <c r="K319" s="32"/>
    </row>
    <row r="320" spans="5:11" x14ac:dyDescent="0.25">
      <c r="E320" s="32"/>
      <c r="K320" s="32"/>
    </row>
    <row r="321" spans="5:11" x14ac:dyDescent="0.25">
      <c r="E321" s="32"/>
      <c r="K321" s="32"/>
    </row>
    <row r="322" spans="5:11" x14ac:dyDescent="0.25">
      <c r="E322" s="32"/>
      <c r="K322" s="32"/>
    </row>
    <row r="323" spans="5:11" x14ac:dyDescent="0.25">
      <c r="E323" s="32"/>
      <c r="K323" s="32"/>
    </row>
    <row r="324" spans="5:11" x14ac:dyDescent="0.25">
      <c r="E324" s="32"/>
      <c r="K324" s="32"/>
    </row>
    <row r="325" spans="5:11" x14ac:dyDescent="0.25">
      <c r="E325" s="32"/>
      <c r="K325" s="32"/>
    </row>
    <row r="326" spans="5:11" x14ac:dyDescent="0.25">
      <c r="E326" s="32"/>
      <c r="K326" s="32"/>
    </row>
    <row r="327" spans="5:11" x14ac:dyDescent="0.25">
      <c r="E327" s="32"/>
      <c r="K327" s="32"/>
    </row>
    <row r="328" spans="5:11" x14ac:dyDescent="0.25">
      <c r="E328" s="32"/>
      <c r="K328" s="32"/>
    </row>
    <row r="329" spans="5:11" x14ac:dyDescent="0.25">
      <c r="E329" s="32"/>
      <c r="K329" s="32"/>
    </row>
    <row r="330" spans="5:11" x14ac:dyDescent="0.25">
      <c r="E330" s="32"/>
      <c r="K330" s="32"/>
    </row>
    <row r="331" spans="5:11" x14ac:dyDescent="0.25">
      <c r="E331" s="32"/>
      <c r="K331" s="32"/>
    </row>
    <row r="332" spans="5:11" x14ac:dyDescent="0.25">
      <c r="E332" s="32"/>
      <c r="K332" s="32"/>
    </row>
    <row r="333" spans="5:11" x14ac:dyDescent="0.25">
      <c r="E333" s="32"/>
      <c r="K333" s="32"/>
    </row>
    <row r="334" spans="5:11" x14ac:dyDescent="0.25">
      <c r="E334" s="32"/>
      <c r="K334" s="32"/>
    </row>
    <row r="335" spans="5:11" x14ac:dyDescent="0.25">
      <c r="E335" s="32"/>
      <c r="K335" s="32"/>
    </row>
    <row r="336" spans="5:11" x14ac:dyDescent="0.25">
      <c r="E336" s="32"/>
      <c r="K336" s="32"/>
    </row>
    <row r="337" spans="5:11" x14ac:dyDescent="0.25">
      <c r="E337" s="32"/>
      <c r="K337" s="32"/>
    </row>
    <row r="338" spans="5:11" x14ac:dyDescent="0.25">
      <c r="E338" s="32"/>
      <c r="K338" s="32"/>
    </row>
    <row r="339" spans="5:11" x14ac:dyDescent="0.25">
      <c r="E339" s="32"/>
      <c r="K339" s="32"/>
    </row>
    <row r="340" spans="5:11" x14ac:dyDescent="0.25">
      <c r="E340" s="32"/>
      <c r="K340" s="32"/>
    </row>
    <row r="341" spans="5:11" x14ac:dyDescent="0.25">
      <c r="E341" s="32"/>
      <c r="K341" s="32"/>
    </row>
    <row r="342" spans="5:11" x14ac:dyDescent="0.25">
      <c r="E342" s="32"/>
      <c r="K342" s="32"/>
    </row>
    <row r="343" spans="5:11" x14ac:dyDescent="0.25">
      <c r="E343" s="32"/>
      <c r="K343" s="32"/>
    </row>
    <row r="344" spans="5:11" x14ac:dyDescent="0.25">
      <c r="E344" s="32"/>
      <c r="K344" s="32"/>
    </row>
    <row r="345" spans="5:11" x14ac:dyDescent="0.25">
      <c r="E345" s="32"/>
      <c r="K345" s="32"/>
    </row>
    <row r="346" spans="5:11" x14ac:dyDescent="0.25">
      <c r="E346" s="32"/>
      <c r="K346" s="32"/>
    </row>
    <row r="347" spans="5:11" x14ac:dyDescent="0.25">
      <c r="E347" s="32"/>
      <c r="K347" s="32"/>
    </row>
    <row r="348" spans="5:11" x14ac:dyDescent="0.25">
      <c r="E348" s="32"/>
      <c r="K348" s="32"/>
    </row>
    <row r="349" spans="5:11" x14ac:dyDescent="0.25">
      <c r="E349" s="32"/>
      <c r="K349" s="32"/>
    </row>
    <row r="350" spans="5:11" x14ac:dyDescent="0.25">
      <c r="E350" s="32"/>
      <c r="K350" s="32"/>
    </row>
    <row r="351" spans="5:11" x14ac:dyDescent="0.25">
      <c r="E351" s="32"/>
      <c r="K351" s="32"/>
    </row>
    <row r="352" spans="5:11" x14ac:dyDescent="0.25">
      <c r="E352" s="32"/>
      <c r="K352" s="32"/>
    </row>
    <row r="353" spans="5:11" x14ac:dyDescent="0.25">
      <c r="E353" s="32"/>
      <c r="K353" s="32"/>
    </row>
    <row r="354" spans="5:11" x14ac:dyDescent="0.25">
      <c r="E354" s="32"/>
      <c r="K354" s="32"/>
    </row>
    <row r="355" spans="5:11" x14ac:dyDescent="0.25">
      <c r="E355" s="32"/>
      <c r="K355" s="32"/>
    </row>
    <row r="356" spans="5:11" x14ac:dyDescent="0.25">
      <c r="E356" s="32"/>
      <c r="K356" s="32"/>
    </row>
    <row r="357" spans="5:11" x14ac:dyDescent="0.25">
      <c r="E357" s="32"/>
      <c r="K357" s="32"/>
    </row>
    <row r="358" spans="5:11" x14ac:dyDescent="0.25">
      <c r="E358" s="32"/>
      <c r="K358" s="32"/>
    </row>
    <row r="359" spans="5:11" x14ac:dyDescent="0.25">
      <c r="E359" s="32"/>
      <c r="K359" s="32"/>
    </row>
    <row r="360" spans="5:11" x14ac:dyDescent="0.25">
      <c r="E360" s="32"/>
      <c r="K360" s="32"/>
    </row>
    <row r="361" spans="5:11" x14ac:dyDescent="0.25">
      <c r="E361" s="32"/>
      <c r="K361" s="32"/>
    </row>
    <row r="362" spans="5:11" x14ac:dyDescent="0.25">
      <c r="E362" s="32"/>
      <c r="K362" s="32"/>
    </row>
    <row r="363" spans="5:11" x14ac:dyDescent="0.25">
      <c r="E363" s="32"/>
      <c r="K363" s="32"/>
    </row>
    <row r="364" spans="5:11" x14ac:dyDescent="0.25">
      <c r="E364" s="32"/>
      <c r="K364" s="32"/>
    </row>
    <row r="365" spans="5:11" x14ac:dyDescent="0.25">
      <c r="E365" s="32"/>
      <c r="K365" s="32"/>
    </row>
    <row r="366" spans="5:11" x14ac:dyDescent="0.25">
      <c r="E366" s="32"/>
      <c r="K366" s="32"/>
    </row>
    <row r="367" spans="5:11" x14ac:dyDescent="0.25">
      <c r="E367" s="32"/>
      <c r="K367" s="32"/>
    </row>
    <row r="368" spans="5:11" x14ac:dyDescent="0.25">
      <c r="E368" s="32"/>
      <c r="K368" s="32"/>
    </row>
    <row r="369" spans="5:11" x14ac:dyDescent="0.25">
      <c r="E369" s="32"/>
      <c r="K369" s="32"/>
    </row>
    <row r="370" spans="5:11" x14ac:dyDescent="0.25">
      <c r="E370" s="32"/>
      <c r="K370" s="32"/>
    </row>
    <row r="371" spans="5:11" x14ac:dyDescent="0.25">
      <c r="E371" s="32"/>
      <c r="K371" s="32"/>
    </row>
    <row r="372" spans="5:11" x14ac:dyDescent="0.25">
      <c r="E372" s="32"/>
      <c r="K372" s="32"/>
    </row>
    <row r="373" spans="5:11" x14ac:dyDescent="0.25">
      <c r="E373" s="32"/>
      <c r="K373" s="32"/>
    </row>
    <row r="374" spans="5:11" x14ac:dyDescent="0.25">
      <c r="E374" s="32"/>
      <c r="K374" s="32"/>
    </row>
    <row r="375" spans="5:11" x14ac:dyDescent="0.25">
      <c r="E375" s="32"/>
      <c r="K375" s="32"/>
    </row>
    <row r="376" spans="5:11" x14ac:dyDescent="0.25">
      <c r="E376" s="32"/>
      <c r="K376" s="32"/>
    </row>
    <row r="377" spans="5:11" x14ac:dyDescent="0.25">
      <c r="E377" s="32"/>
      <c r="K377" s="32"/>
    </row>
    <row r="378" spans="5:11" x14ac:dyDescent="0.25">
      <c r="E378" s="32"/>
      <c r="K378" s="32"/>
    </row>
    <row r="379" spans="5:11" x14ac:dyDescent="0.25">
      <c r="E379" s="32"/>
      <c r="K379" s="32"/>
    </row>
    <row r="380" spans="5:11" x14ac:dyDescent="0.25">
      <c r="E380" s="32"/>
      <c r="K380" s="32"/>
    </row>
    <row r="381" spans="5:11" x14ac:dyDescent="0.25">
      <c r="E381" s="32"/>
      <c r="K381" s="32"/>
    </row>
    <row r="382" spans="5:11" x14ac:dyDescent="0.25">
      <c r="E382" s="32"/>
      <c r="K382" s="32"/>
    </row>
    <row r="383" spans="5:11" x14ac:dyDescent="0.25">
      <c r="E383" s="32"/>
      <c r="K383" s="32"/>
    </row>
    <row r="384" spans="5:11" x14ac:dyDescent="0.25">
      <c r="E384" s="32"/>
      <c r="K384" s="32"/>
    </row>
    <row r="385" spans="5:11" x14ac:dyDescent="0.25">
      <c r="E385" s="32"/>
      <c r="K385" s="32"/>
    </row>
    <row r="386" spans="5:11" x14ac:dyDescent="0.25">
      <c r="E386" s="32"/>
      <c r="K386" s="32"/>
    </row>
    <row r="387" spans="5:11" x14ac:dyDescent="0.25">
      <c r="E387" s="32"/>
      <c r="K387" s="32"/>
    </row>
    <row r="388" spans="5:11" x14ac:dyDescent="0.25">
      <c r="E388" s="32"/>
      <c r="K388" s="32"/>
    </row>
    <row r="389" spans="5:11" x14ac:dyDescent="0.25">
      <c r="E389" s="32"/>
      <c r="K389" s="32"/>
    </row>
    <row r="390" spans="5:11" x14ac:dyDescent="0.25">
      <c r="E390" s="32"/>
      <c r="K390" s="32"/>
    </row>
    <row r="391" spans="5:11" x14ac:dyDescent="0.25">
      <c r="E391" s="32"/>
      <c r="K391" s="32"/>
    </row>
    <row r="392" spans="5:11" x14ac:dyDescent="0.25">
      <c r="E392" s="32"/>
      <c r="K392" s="32"/>
    </row>
    <row r="393" spans="5:11" x14ac:dyDescent="0.25">
      <c r="E393" s="32"/>
      <c r="K393" s="32"/>
    </row>
    <row r="394" spans="5:11" x14ac:dyDescent="0.25">
      <c r="E394" s="32"/>
      <c r="K394" s="32"/>
    </row>
    <row r="395" spans="5:11" x14ac:dyDescent="0.25">
      <c r="E395" s="32"/>
      <c r="K395" s="32"/>
    </row>
    <row r="396" spans="5:11" x14ac:dyDescent="0.25">
      <c r="E396" s="32"/>
      <c r="K396" s="32"/>
    </row>
    <row r="397" spans="5:11" x14ac:dyDescent="0.25">
      <c r="E397" s="32"/>
      <c r="K397" s="32"/>
    </row>
    <row r="398" spans="5:11" x14ac:dyDescent="0.25">
      <c r="E398" s="32"/>
      <c r="K398" s="32"/>
    </row>
    <row r="399" spans="5:11" x14ac:dyDescent="0.25">
      <c r="E399" s="32"/>
      <c r="K399" s="32"/>
    </row>
    <row r="400" spans="5:11" x14ac:dyDescent="0.25">
      <c r="E400" s="32"/>
      <c r="K400" s="32"/>
    </row>
    <row r="401" spans="5:11" x14ac:dyDescent="0.25">
      <c r="E401" s="32"/>
      <c r="K401" s="32"/>
    </row>
    <row r="402" spans="5:11" x14ac:dyDescent="0.25">
      <c r="E402" s="32"/>
      <c r="K402" s="32"/>
    </row>
    <row r="403" spans="5:11" x14ac:dyDescent="0.25">
      <c r="E403" s="32"/>
      <c r="K403" s="32"/>
    </row>
    <row r="404" spans="5:11" x14ac:dyDescent="0.25">
      <c r="E404" s="32"/>
      <c r="K404" s="32"/>
    </row>
    <row r="405" spans="5:11" x14ac:dyDescent="0.25">
      <c r="E405" s="32"/>
      <c r="K405" s="32"/>
    </row>
    <row r="406" spans="5:11" x14ac:dyDescent="0.25">
      <c r="E406" s="32"/>
      <c r="K406" s="32"/>
    </row>
    <row r="407" spans="5:11" x14ac:dyDescent="0.25">
      <c r="E407" s="32"/>
      <c r="K407" s="32"/>
    </row>
    <row r="408" spans="5:11" x14ac:dyDescent="0.25">
      <c r="E408" s="32"/>
      <c r="K408" s="32"/>
    </row>
    <row r="409" spans="5:11" x14ac:dyDescent="0.25">
      <c r="E409" s="32"/>
      <c r="K409" s="32"/>
    </row>
    <row r="410" spans="5:11" x14ac:dyDescent="0.25">
      <c r="E410" s="32"/>
      <c r="K410" s="32"/>
    </row>
    <row r="411" spans="5:11" x14ac:dyDescent="0.25">
      <c r="E411" s="32"/>
      <c r="K411" s="32"/>
    </row>
    <row r="412" spans="5:11" x14ac:dyDescent="0.25">
      <c r="E412" s="32"/>
      <c r="K412" s="32"/>
    </row>
    <row r="413" spans="5:11" x14ac:dyDescent="0.25">
      <c r="E413" s="32"/>
      <c r="K413" s="32"/>
    </row>
    <row r="414" spans="5:11" x14ac:dyDescent="0.25">
      <c r="E414" s="32"/>
      <c r="K414" s="32"/>
    </row>
    <row r="415" spans="5:11" x14ac:dyDescent="0.25">
      <c r="E415" s="32"/>
      <c r="K415" s="32"/>
    </row>
    <row r="416" spans="5:11" x14ac:dyDescent="0.25">
      <c r="E416" s="32"/>
      <c r="K416" s="32"/>
    </row>
    <row r="417" spans="5:11" x14ac:dyDescent="0.25">
      <c r="E417" s="32"/>
      <c r="K417" s="32"/>
    </row>
    <row r="418" spans="5:11" x14ac:dyDescent="0.25">
      <c r="E418" s="32"/>
      <c r="K418" s="32"/>
    </row>
    <row r="419" spans="5:11" x14ac:dyDescent="0.25">
      <c r="E419" s="32"/>
      <c r="K419" s="32"/>
    </row>
    <row r="420" spans="5:11" x14ac:dyDescent="0.25">
      <c r="E420" s="32"/>
      <c r="K420" s="32"/>
    </row>
    <row r="421" spans="5:11" x14ac:dyDescent="0.25">
      <c r="E421" s="32"/>
      <c r="K421" s="32"/>
    </row>
    <row r="422" spans="5:11" x14ac:dyDescent="0.25">
      <c r="E422" s="32"/>
      <c r="K422" s="32"/>
    </row>
    <row r="423" spans="5:11" x14ac:dyDescent="0.25">
      <c r="E423" s="32"/>
      <c r="K423" s="32"/>
    </row>
    <row r="424" spans="5:11" x14ac:dyDescent="0.25">
      <c r="E424" s="32"/>
      <c r="K424" s="32"/>
    </row>
    <row r="425" spans="5:11" x14ac:dyDescent="0.25">
      <c r="E425" s="32"/>
      <c r="K425" s="32"/>
    </row>
    <row r="426" spans="5:11" x14ac:dyDescent="0.25">
      <c r="E426" s="32"/>
      <c r="K426" s="32"/>
    </row>
    <row r="427" spans="5:11" x14ac:dyDescent="0.25">
      <c r="E427" s="32"/>
      <c r="K427" s="32"/>
    </row>
    <row r="428" spans="5:11" x14ac:dyDescent="0.25">
      <c r="E428" s="32"/>
      <c r="K428" s="32"/>
    </row>
    <row r="429" spans="5:11" x14ac:dyDescent="0.25">
      <c r="E429" s="32"/>
      <c r="K429" s="32"/>
    </row>
    <row r="430" spans="5:11" x14ac:dyDescent="0.25">
      <c r="E430" s="32"/>
      <c r="K430" s="32"/>
    </row>
    <row r="431" spans="5:11" x14ac:dyDescent="0.25">
      <c r="E431" s="32"/>
      <c r="K431" s="32"/>
    </row>
    <row r="432" spans="5:11" x14ac:dyDescent="0.25">
      <c r="E432" s="32"/>
      <c r="K432" s="32"/>
    </row>
    <row r="433" spans="5:11" x14ac:dyDescent="0.25">
      <c r="E433" s="32"/>
      <c r="K433" s="32"/>
    </row>
    <row r="434" spans="5:11" x14ac:dyDescent="0.25">
      <c r="E434" s="32"/>
      <c r="K434" s="32"/>
    </row>
    <row r="435" spans="5:11" x14ac:dyDescent="0.25">
      <c r="E435" s="32"/>
      <c r="K435" s="32"/>
    </row>
    <row r="436" spans="5:11" x14ac:dyDescent="0.25">
      <c r="E436" s="32"/>
      <c r="K436" s="32"/>
    </row>
    <row r="437" spans="5:11" x14ac:dyDescent="0.25">
      <c r="E437" s="32"/>
      <c r="K437" s="32"/>
    </row>
    <row r="438" spans="5:11" x14ac:dyDescent="0.25">
      <c r="E438" s="32"/>
      <c r="K438" s="32"/>
    </row>
    <row r="439" spans="5:11" x14ac:dyDescent="0.25">
      <c r="E439" s="32"/>
      <c r="K439" s="32"/>
    </row>
    <row r="440" spans="5:11" x14ac:dyDescent="0.25">
      <c r="E440" s="32"/>
      <c r="K440" s="32"/>
    </row>
    <row r="441" spans="5:11" x14ac:dyDescent="0.25">
      <c r="E441" s="32"/>
      <c r="K441" s="32"/>
    </row>
    <row r="442" spans="5:11" x14ac:dyDescent="0.25">
      <c r="E442" s="32"/>
      <c r="K442" s="32"/>
    </row>
    <row r="443" spans="5:11" x14ac:dyDescent="0.25">
      <c r="E443" s="32"/>
      <c r="K443" s="32"/>
    </row>
    <row r="444" spans="5:11" x14ac:dyDescent="0.25">
      <c r="E444" s="32"/>
      <c r="K444" s="32"/>
    </row>
    <row r="445" spans="5:11" x14ac:dyDescent="0.25">
      <c r="E445" s="32"/>
      <c r="K445" s="32"/>
    </row>
    <row r="446" spans="5:11" x14ac:dyDescent="0.25">
      <c r="E446" s="32"/>
      <c r="K446" s="32"/>
    </row>
    <row r="447" spans="5:11" x14ac:dyDescent="0.25">
      <c r="E447" s="32"/>
      <c r="K447" s="32"/>
    </row>
    <row r="448" spans="5:11" x14ac:dyDescent="0.25">
      <c r="E448" s="32"/>
      <c r="K448" s="32"/>
    </row>
    <row r="449" spans="5:11" x14ac:dyDescent="0.25">
      <c r="E449" s="32"/>
      <c r="K449" s="32"/>
    </row>
    <row r="450" spans="5:11" x14ac:dyDescent="0.25">
      <c r="E450" s="32"/>
      <c r="K450" s="32"/>
    </row>
    <row r="451" spans="5:11" x14ac:dyDescent="0.25">
      <c r="E451" s="32"/>
      <c r="K451" s="32"/>
    </row>
    <row r="452" spans="5:11" x14ac:dyDescent="0.25">
      <c r="E452" s="32"/>
      <c r="K452" s="32"/>
    </row>
    <row r="453" spans="5:11" x14ac:dyDescent="0.25">
      <c r="E453" s="32"/>
      <c r="K453" s="32"/>
    </row>
    <row r="454" spans="5:11" x14ac:dyDescent="0.25">
      <c r="E454" s="32"/>
      <c r="K454" s="32"/>
    </row>
    <row r="455" spans="5:11" x14ac:dyDescent="0.25">
      <c r="E455" s="32"/>
      <c r="K455" s="32"/>
    </row>
    <row r="456" spans="5:11" x14ac:dyDescent="0.25">
      <c r="E456" s="32"/>
      <c r="K456" s="32"/>
    </row>
    <row r="457" spans="5:11" x14ac:dyDescent="0.25">
      <c r="E457" s="32"/>
      <c r="K457" s="32"/>
    </row>
    <row r="458" spans="5:11" x14ac:dyDescent="0.25">
      <c r="E458" s="32"/>
      <c r="K458" s="32"/>
    </row>
    <row r="459" spans="5:11" x14ac:dyDescent="0.25">
      <c r="E459" s="32"/>
      <c r="K459" s="32"/>
    </row>
    <row r="460" spans="5:11" x14ac:dyDescent="0.25">
      <c r="E460" s="32"/>
      <c r="K460" s="32"/>
    </row>
    <row r="461" spans="5:11" x14ac:dyDescent="0.25">
      <c r="E461" s="32"/>
      <c r="K461" s="32"/>
    </row>
    <row r="462" spans="5:11" x14ac:dyDescent="0.25">
      <c r="E462" s="32"/>
      <c r="K462" s="32"/>
    </row>
    <row r="463" spans="5:11" x14ac:dyDescent="0.25">
      <c r="E463" s="32"/>
      <c r="K463" s="32"/>
    </row>
    <row r="464" spans="5:11" x14ac:dyDescent="0.25">
      <c r="E464" s="32"/>
      <c r="K464" s="32"/>
    </row>
    <row r="465" spans="5:11" x14ac:dyDescent="0.25">
      <c r="E465" s="32"/>
      <c r="K465" s="32"/>
    </row>
    <row r="466" spans="5:11" x14ac:dyDescent="0.25">
      <c r="E466" s="32"/>
      <c r="K466" s="32"/>
    </row>
    <row r="467" spans="5:11" x14ac:dyDescent="0.25">
      <c r="E467" s="32"/>
      <c r="K467" s="32"/>
    </row>
    <row r="468" spans="5:11" x14ac:dyDescent="0.25">
      <c r="E468" s="32"/>
      <c r="K468" s="32"/>
    </row>
    <row r="469" spans="5:11" x14ac:dyDescent="0.25">
      <c r="E469" s="32"/>
      <c r="K469" s="32"/>
    </row>
    <row r="470" spans="5:11" x14ac:dyDescent="0.25">
      <c r="E470" s="32"/>
      <c r="K470" s="32"/>
    </row>
    <row r="471" spans="5:11" x14ac:dyDescent="0.25">
      <c r="E471" s="32"/>
      <c r="K471" s="32"/>
    </row>
    <row r="472" spans="5:11" x14ac:dyDescent="0.25">
      <c r="E472" s="32"/>
      <c r="K472" s="32"/>
    </row>
    <row r="473" spans="5:11" x14ac:dyDescent="0.25">
      <c r="E473" s="32"/>
      <c r="K473" s="32"/>
    </row>
    <row r="474" spans="5:11" x14ac:dyDescent="0.25">
      <c r="E474" s="32"/>
      <c r="K474" s="32"/>
    </row>
    <row r="475" spans="5:11" x14ac:dyDescent="0.25">
      <c r="E475" s="32"/>
      <c r="K475" s="32"/>
    </row>
    <row r="476" spans="5:11" x14ac:dyDescent="0.25">
      <c r="E476" s="32"/>
      <c r="K476" s="32"/>
    </row>
    <row r="477" spans="5:11" x14ac:dyDescent="0.25">
      <c r="E477" s="32"/>
      <c r="K477" s="32"/>
    </row>
    <row r="478" spans="5:11" x14ac:dyDescent="0.25">
      <c r="E478" s="32"/>
      <c r="K478" s="32"/>
    </row>
    <row r="479" spans="5:11" x14ac:dyDescent="0.25">
      <c r="E479" s="32"/>
      <c r="K479" s="32"/>
    </row>
    <row r="480" spans="5:11" x14ac:dyDescent="0.25">
      <c r="E480" s="32"/>
      <c r="K480" s="32"/>
    </row>
    <row r="481" spans="5:11" x14ac:dyDescent="0.25">
      <c r="E481" s="32"/>
      <c r="K481" s="32"/>
    </row>
    <row r="482" spans="5:11" x14ac:dyDescent="0.25">
      <c r="E482" s="32"/>
      <c r="K482" s="32"/>
    </row>
    <row r="483" spans="5:11" x14ac:dyDescent="0.25">
      <c r="E483" s="32"/>
      <c r="K483" s="32"/>
    </row>
    <row r="484" spans="5:11" x14ac:dyDescent="0.25">
      <c r="E484" s="32"/>
      <c r="K484" s="32"/>
    </row>
    <row r="485" spans="5:11" x14ac:dyDescent="0.25">
      <c r="E485" s="32"/>
      <c r="K485" s="32"/>
    </row>
    <row r="486" spans="5:11" x14ac:dyDescent="0.25">
      <c r="E486" s="32"/>
      <c r="K486" s="32"/>
    </row>
    <row r="487" spans="5:11" x14ac:dyDescent="0.25">
      <c r="E487" s="32"/>
      <c r="K487" s="32"/>
    </row>
    <row r="488" spans="5:11" x14ac:dyDescent="0.25">
      <c r="E488" s="32"/>
      <c r="K488" s="32"/>
    </row>
    <row r="489" spans="5:11" x14ac:dyDescent="0.25">
      <c r="E489" s="32"/>
      <c r="K489" s="32"/>
    </row>
    <row r="490" spans="5:11" x14ac:dyDescent="0.25">
      <c r="E490" s="32"/>
      <c r="K490" s="32"/>
    </row>
    <row r="491" spans="5:11" x14ac:dyDescent="0.25">
      <c r="E491" s="32"/>
      <c r="K491" s="32"/>
    </row>
    <row r="492" spans="5:11" x14ac:dyDescent="0.25">
      <c r="E492" s="32"/>
      <c r="K492" s="32"/>
    </row>
    <row r="493" spans="5:11" x14ac:dyDescent="0.25">
      <c r="E493" s="32"/>
      <c r="K493" s="32"/>
    </row>
    <row r="494" spans="5:11" x14ac:dyDescent="0.25">
      <c r="E494" s="32"/>
      <c r="K494" s="32"/>
    </row>
    <row r="495" spans="5:11" x14ac:dyDescent="0.25">
      <c r="E495" s="32"/>
      <c r="K495" s="32"/>
    </row>
    <row r="496" spans="5:11" x14ac:dyDescent="0.25">
      <c r="E496" s="32"/>
      <c r="K496" s="32"/>
    </row>
    <row r="497" spans="5:11" x14ac:dyDescent="0.25">
      <c r="E497" s="32"/>
      <c r="K497" s="32"/>
    </row>
    <row r="498" spans="5:11" x14ac:dyDescent="0.25">
      <c r="E498" s="32"/>
      <c r="K498" s="32"/>
    </row>
    <row r="499" spans="5:11" x14ac:dyDescent="0.25">
      <c r="E499" s="32"/>
      <c r="K499" s="32"/>
    </row>
    <row r="500" spans="5:11" x14ac:dyDescent="0.25">
      <c r="E500" s="32"/>
      <c r="K500" s="32"/>
    </row>
    <row r="501" spans="5:11" x14ac:dyDescent="0.25">
      <c r="E501" s="32"/>
      <c r="K501" s="32"/>
    </row>
    <row r="502" spans="5:11" x14ac:dyDescent="0.25">
      <c r="E502" s="32"/>
      <c r="K502" s="32"/>
    </row>
    <row r="503" spans="5:11" x14ac:dyDescent="0.25">
      <c r="E503" s="32"/>
      <c r="K503" s="32"/>
    </row>
    <row r="504" spans="5:11" x14ac:dyDescent="0.25">
      <c r="E504" s="32"/>
      <c r="K504" s="32"/>
    </row>
    <row r="505" spans="5:11" x14ac:dyDescent="0.25">
      <c r="E505" s="32"/>
      <c r="K505" s="32"/>
    </row>
    <row r="506" spans="5:11" x14ac:dyDescent="0.25">
      <c r="E506" s="32"/>
      <c r="K506" s="32"/>
    </row>
    <row r="507" spans="5:11" x14ac:dyDescent="0.25">
      <c r="E507" s="32"/>
      <c r="K507" s="32"/>
    </row>
    <row r="508" spans="5:11" x14ac:dyDescent="0.25">
      <c r="E508" s="32"/>
      <c r="K508" s="32"/>
    </row>
    <row r="509" spans="5:11" x14ac:dyDescent="0.25">
      <c r="E509" s="32"/>
      <c r="K509" s="32"/>
    </row>
    <row r="510" spans="5:11" x14ac:dyDescent="0.25">
      <c r="E510" s="32"/>
      <c r="K510" s="32"/>
    </row>
    <row r="511" spans="5:11" x14ac:dyDescent="0.25">
      <c r="E511" s="32"/>
      <c r="K511" s="32"/>
    </row>
    <row r="512" spans="5:11" x14ac:dyDescent="0.25">
      <c r="E512" s="32"/>
      <c r="K512" s="32"/>
    </row>
    <row r="513" spans="5:11" x14ac:dyDescent="0.25">
      <c r="E513" s="32"/>
      <c r="K513" s="32"/>
    </row>
    <row r="514" spans="5:11" x14ac:dyDescent="0.25">
      <c r="E514" s="32"/>
      <c r="K514" s="32"/>
    </row>
    <row r="515" spans="5:11" x14ac:dyDescent="0.25">
      <c r="E515" s="32"/>
      <c r="K515" s="32"/>
    </row>
    <row r="516" spans="5:11" x14ac:dyDescent="0.25">
      <c r="E516" s="32"/>
      <c r="K516" s="32"/>
    </row>
    <row r="517" spans="5:11" x14ac:dyDescent="0.25">
      <c r="E517" s="32"/>
      <c r="K517" s="32"/>
    </row>
    <row r="518" spans="5:11" x14ac:dyDescent="0.25">
      <c r="E518" s="32"/>
      <c r="K518" s="32"/>
    </row>
    <row r="519" spans="5:11" x14ac:dyDescent="0.25">
      <c r="E519" s="32"/>
      <c r="K519" s="32"/>
    </row>
    <row r="520" spans="5:11" x14ac:dyDescent="0.25">
      <c r="E520" s="32"/>
      <c r="K520" s="32"/>
    </row>
    <row r="521" spans="5:11" x14ac:dyDescent="0.25">
      <c r="E521" s="32"/>
      <c r="K521" s="32"/>
    </row>
    <row r="522" spans="5:11" x14ac:dyDescent="0.25">
      <c r="E522" s="32"/>
      <c r="K522" s="32"/>
    </row>
    <row r="523" spans="5:11" x14ac:dyDescent="0.25">
      <c r="E523" s="32"/>
      <c r="K523" s="32"/>
    </row>
    <row r="524" spans="5:11" x14ac:dyDescent="0.25">
      <c r="E524" s="32"/>
      <c r="K524" s="32"/>
    </row>
    <row r="525" spans="5:11" x14ac:dyDescent="0.25">
      <c r="E525" s="32"/>
      <c r="K525" s="32"/>
    </row>
    <row r="526" spans="5:11" x14ac:dyDescent="0.25">
      <c r="E526" s="32"/>
      <c r="K526" s="32"/>
    </row>
    <row r="527" spans="5:11" x14ac:dyDescent="0.25">
      <c r="E527" s="32"/>
      <c r="K527" s="32"/>
    </row>
    <row r="528" spans="5:11" x14ac:dyDescent="0.25">
      <c r="E528" s="32"/>
      <c r="K528" s="32"/>
    </row>
    <row r="529" spans="5:11" x14ac:dyDescent="0.25">
      <c r="E529" s="32"/>
      <c r="K529" s="32"/>
    </row>
    <row r="530" spans="5:11" x14ac:dyDescent="0.25">
      <c r="E530" s="32"/>
      <c r="K530" s="32"/>
    </row>
    <row r="531" spans="5:11" x14ac:dyDescent="0.25">
      <c r="E531" s="32"/>
      <c r="K531" s="32"/>
    </row>
    <row r="532" spans="5:11" x14ac:dyDescent="0.25">
      <c r="E532" s="32"/>
      <c r="K532" s="32"/>
    </row>
    <row r="533" spans="5:11" x14ac:dyDescent="0.25">
      <c r="E533" s="32"/>
      <c r="K533" s="32"/>
    </row>
    <row r="534" spans="5:11" x14ac:dyDescent="0.25">
      <c r="E534" s="32"/>
      <c r="K534" s="32"/>
    </row>
    <row r="535" spans="5:11" x14ac:dyDescent="0.25">
      <c r="E535" s="32"/>
      <c r="K535" s="32"/>
    </row>
    <row r="536" spans="5:11" x14ac:dyDescent="0.25">
      <c r="E536" s="32"/>
      <c r="K536" s="32"/>
    </row>
    <row r="537" spans="5:11" x14ac:dyDescent="0.25">
      <c r="E537" s="32"/>
      <c r="K537" s="32"/>
    </row>
    <row r="538" spans="5:11" x14ac:dyDescent="0.25">
      <c r="E538" s="32"/>
      <c r="K538" s="32"/>
    </row>
    <row r="539" spans="5:11" x14ac:dyDescent="0.25">
      <c r="E539" s="32"/>
      <c r="K539" s="32"/>
    </row>
    <row r="540" spans="5:11" x14ac:dyDescent="0.25">
      <c r="E540" s="32"/>
      <c r="K540" s="32"/>
    </row>
    <row r="541" spans="5:11" x14ac:dyDescent="0.25">
      <c r="E541" s="32"/>
      <c r="K541" s="32"/>
    </row>
    <row r="542" spans="5:11" x14ac:dyDescent="0.25">
      <c r="E542" s="32"/>
      <c r="K542" s="32"/>
    </row>
    <row r="543" spans="5:11" x14ac:dyDescent="0.25">
      <c r="E543" s="32"/>
      <c r="K543" s="32"/>
    </row>
    <row r="544" spans="5:11" x14ac:dyDescent="0.25">
      <c r="E544" s="32"/>
      <c r="K544" s="32"/>
    </row>
    <row r="545" spans="5:11" x14ac:dyDescent="0.25">
      <c r="E545" s="32"/>
      <c r="K545" s="32"/>
    </row>
    <row r="546" spans="5:11" x14ac:dyDescent="0.25">
      <c r="E546" s="32"/>
      <c r="K546" s="32"/>
    </row>
    <row r="547" spans="5:11" x14ac:dyDescent="0.25">
      <c r="E547" s="32"/>
      <c r="K547" s="32"/>
    </row>
    <row r="548" spans="5:11" x14ac:dyDescent="0.25">
      <c r="E548" s="32"/>
      <c r="K548" s="32"/>
    </row>
    <row r="549" spans="5:11" x14ac:dyDescent="0.25">
      <c r="E549" s="32"/>
      <c r="K549" s="32"/>
    </row>
    <row r="550" spans="5:11" x14ac:dyDescent="0.25">
      <c r="E550" s="32"/>
      <c r="K550" s="32"/>
    </row>
    <row r="551" spans="5:11" x14ac:dyDescent="0.25">
      <c r="E551" s="32"/>
      <c r="K551" s="32"/>
    </row>
    <row r="552" spans="5:11" x14ac:dyDescent="0.25">
      <c r="E552" s="32"/>
      <c r="K552" s="32"/>
    </row>
    <row r="553" spans="5:11" x14ac:dyDescent="0.25">
      <c r="E553" s="32"/>
      <c r="K553" s="32"/>
    </row>
    <row r="554" spans="5:11" x14ac:dyDescent="0.25">
      <c r="E554" s="32"/>
      <c r="K554" s="32"/>
    </row>
    <row r="555" spans="5:11" x14ac:dyDescent="0.25">
      <c r="E555" s="32"/>
      <c r="K555" s="32"/>
    </row>
    <row r="556" spans="5:11" x14ac:dyDescent="0.25">
      <c r="E556" s="32"/>
      <c r="K556" s="32"/>
    </row>
    <row r="557" spans="5:11" x14ac:dyDescent="0.25">
      <c r="E557" s="32"/>
      <c r="K557" s="32"/>
    </row>
    <row r="558" spans="5:11" x14ac:dyDescent="0.25">
      <c r="E558" s="32"/>
      <c r="K558" s="32"/>
    </row>
    <row r="559" spans="5:11" x14ac:dyDescent="0.25">
      <c r="E559" s="32"/>
      <c r="K559" s="32"/>
    </row>
    <row r="560" spans="5:11" x14ac:dyDescent="0.25">
      <c r="E560" s="32"/>
      <c r="K560" s="32"/>
    </row>
    <row r="561" spans="5:11" x14ac:dyDescent="0.25">
      <c r="E561" s="32"/>
      <c r="K561" s="32"/>
    </row>
    <row r="562" spans="5:11" x14ac:dyDescent="0.25">
      <c r="E562" s="32"/>
      <c r="K562" s="32"/>
    </row>
    <row r="563" spans="5:11" x14ac:dyDescent="0.25">
      <c r="E563" s="32"/>
      <c r="K563" s="32"/>
    </row>
    <row r="564" spans="5:11" x14ac:dyDescent="0.25">
      <c r="E564" s="32"/>
      <c r="K564" s="32"/>
    </row>
    <row r="565" spans="5:11" x14ac:dyDescent="0.25">
      <c r="E565" s="32"/>
      <c r="K565" s="32"/>
    </row>
    <row r="566" spans="5:11" x14ac:dyDescent="0.25">
      <c r="E566" s="32"/>
      <c r="K566" s="32"/>
    </row>
    <row r="567" spans="5:11" x14ac:dyDescent="0.25">
      <c r="E567" s="32"/>
      <c r="K567" s="32"/>
    </row>
    <row r="568" spans="5:11" x14ac:dyDescent="0.25">
      <c r="E568" s="32"/>
      <c r="K568" s="32"/>
    </row>
    <row r="569" spans="5:11" x14ac:dyDescent="0.25">
      <c r="E569" s="32"/>
      <c r="K569" s="32"/>
    </row>
    <row r="570" spans="5:11" x14ac:dyDescent="0.25">
      <c r="E570" s="32"/>
      <c r="K570" s="32"/>
    </row>
    <row r="571" spans="5:11" x14ac:dyDescent="0.25">
      <c r="E571" s="32"/>
      <c r="K571" s="32"/>
    </row>
    <row r="572" spans="5:11" x14ac:dyDescent="0.25">
      <c r="E572" s="32"/>
      <c r="K572" s="32"/>
    </row>
    <row r="573" spans="5:11" x14ac:dyDescent="0.25">
      <c r="E573" s="32"/>
      <c r="K573" s="32"/>
    </row>
    <row r="574" spans="5:11" x14ac:dyDescent="0.25">
      <c r="E574" s="32"/>
      <c r="K574" s="32"/>
    </row>
    <row r="575" spans="5:11" x14ac:dyDescent="0.25">
      <c r="E575" s="32"/>
      <c r="K575" s="32"/>
    </row>
    <row r="576" spans="5:11" x14ac:dyDescent="0.25">
      <c r="E576" s="32"/>
      <c r="K576" s="32"/>
    </row>
    <row r="577" spans="5:11" x14ac:dyDescent="0.25">
      <c r="E577" s="32"/>
      <c r="K577" s="32"/>
    </row>
    <row r="578" spans="5:11" x14ac:dyDescent="0.25">
      <c r="E578" s="32"/>
      <c r="K578" s="32"/>
    </row>
    <row r="579" spans="5:11" x14ac:dyDescent="0.25">
      <c r="E579" s="32"/>
      <c r="K579" s="32"/>
    </row>
    <row r="580" spans="5:11" x14ac:dyDescent="0.25">
      <c r="E580" s="32"/>
      <c r="K580" s="32"/>
    </row>
    <row r="581" spans="5:11" x14ac:dyDescent="0.25">
      <c r="E581" s="32"/>
      <c r="K581" s="32"/>
    </row>
    <row r="582" spans="5:11" x14ac:dyDescent="0.25">
      <c r="E582" s="32"/>
      <c r="K582" s="32"/>
    </row>
    <row r="583" spans="5:11" x14ac:dyDescent="0.25">
      <c r="E583" s="32"/>
      <c r="K583" s="32"/>
    </row>
    <row r="584" spans="5:11" x14ac:dyDescent="0.25">
      <c r="E584" s="32"/>
      <c r="K584" s="32"/>
    </row>
    <row r="585" spans="5:11" x14ac:dyDescent="0.25">
      <c r="E585" s="32"/>
      <c r="K585" s="32"/>
    </row>
    <row r="586" spans="5:11" x14ac:dyDescent="0.25">
      <c r="E586" s="32"/>
      <c r="K586" s="32"/>
    </row>
    <row r="587" spans="5:11" x14ac:dyDescent="0.25">
      <c r="E587" s="32"/>
      <c r="K587" s="32"/>
    </row>
    <row r="588" spans="5:11" x14ac:dyDescent="0.25">
      <c r="E588" s="32"/>
      <c r="K588" s="32"/>
    </row>
    <row r="589" spans="5:11" x14ac:dyDescent="0.25">
      <c r="E589" s="32"/>
      <c r="K589" s="32"/>
    </row>
    <row r="590" spans="5:11" x14ac:dyDescent="0.25">
      <c r="E590" s="32"/>
      <c r="K590" s="32"/>
    </row>
    <row r="591" spans="5:11" x14ac:dyDescent="0.25">
      <c r="E591" s="32"/>
      <c r="K591" s="32"/>
    </row>
    <row r="592" spans="5:11" x14ac:dyDescent="0.25">
      <c r="E592" s="32"/>
      <c r="K592" s="32"/>
    </row>
    <row r="593" spans="5:11" x14ac:dyDescent="0.25">
      <c r="E593" s="32"/>
      <c r="K593" s="32"/>
    </row>
    <row r="594" spans="5:11" x14ac:dyDescent="0.25">
      <c r="E594" s="32"/>
      <c r="K594" s="32"/>
    </row>
    <row r="595" spans="5:11" x14ac:dyDescent="0.25">
      <c r="E595" s="32"/>
      <c r="K595" s="32"/>
    </row>
    <row r="596" spans="5:11" x14ac:dyDescent="0.25">
      <c r="E596" s="32"/>
      <c r="K596" s="32"/>
    </row>
    <row r="597" spans="5:11" x14ac:dyDescent="0.25">
      <c r="E597" s="32"/>
      <c r="K597" s="32"/>
    </row>
    <row r="598" spans="5:11" x14ac:dyDescent="0.25">
      <c r="E598" s="32"/>
      <c r="K598" s="32"/>
    </row>
    <row r="599" spans="5:11" x14ac:dyDescent="0.25">
      <c r="E599" s="32"/>
      <c r="K599" s="32"/>
    </row>
    <row r="600" spans="5:11" x14ac:dyDescent="0.25">
      <c r="E600" s="32"/>
      <c r="K600" s="32"/>
    </row>
    <row r="601" spans="5:11" x14ac:dyDescent="0.25">
      <c r="E601" s="32"/>
      <c r="K601" s="32"/>
    </row>
    <row r="602" spans="5:11" x14ac:dyDescent="0.25">
      <c r="E602" s="32"/>
      <c r="K602" s="32"/>
    </row>
    <row r="603" spans="5:11" x14ac:dyDescent="0.25">
      <c r="E603" s="32"/>
      <c r="K603" s="32"/>
    </row>
    <row r="604" spans="5:11" x14ac:dyDescent="0.25">
      <c r="E604" s="32"/>
      <c r="K604" s="32"/>
    </row>
    <row r="605" spans="5:11" x14ac:dyDescent="0.25">
      <c r="E605" s="32"/>
      <c r="K605" s="32"/>
    </row>
    <row r="606" spans="5:11" x14ac:dyDescent="0.25">
      <c r="E606" s="32"/>
      <c r="K606" s="32"/>
    </row>
    <row r="607" spans="5:11" x14ac:dyDescent="0.25">
      <c r="E607" s="32"/>
      <c r="K607" s="32"/>
    </row>
    <row r="608" spans="5:11" x14ac:dyDescent="0.25">
      <c r="E608" s="32"/>
      <c r="K608" s="32"/>
    </row>
    <row r="609" spans="5:11" x14ac:dyDescent="0.25">
      <c r="E609" s="32"/>
      <c r="K609" s="32"/>
    </row>
    <row r="610" spans="5:11" x14ac:dyDescent="0.25">
      <c r="E610" s="32"/>
      <c r="K610" s="32"/>
    </row>
    <row r="611" spans="5:11" x14ac:dyDescent="0.25">
      <c r="E611" s="32"/>
      <c r="K611" s="32"/>
    </row>
    <row r="612" spans="5:11" x14ac:dyDescent="0.25">
      <c r="E612" s="32"/>
      <c r="K612" s="32"/>
    </row>
    <row r="613" spans="5:11" x14ac:dyDescent="0.25">
      <c r="E613" s="32"/>
      <c r="K613" s="32"/>
    </row>
    <row r="614" spans="5:11" x14ac:dyDescent="0.25">
      <c r="E614" s="32"/>
      <c r="K614" s="32"/>
    </row>
    <row r="615" spans="5:11" x14ac:dyDescent="0.25">
      <c r="E615" s="32"/>
      <c r="K615" s="32"/>
    </row>
    <row r="616" spans="5:11" x14ac:dyDescent="0.25">
      <c r="E616" s="32"/>
      <c r="K616" s="32"/>
    </row>
    <row r="617" spans="5:11" x14ac:dyDescent="0.25">
      <c r="E617" s="32"/>
      <c r="K617" s="32"/>
    </row>
    <row r="618" spans="5:11" x14ac:dyDescent="0.25">
      <c r="E618" s="32"/>
      <c r="K618" s="32"/>
    </row>
    <row r="619" spans="5:11" x14ac:dyDescent="0.25">
      <c r="E619" s="32"/>
      <c r="K619" s="32"/>
    </row>
    <row r="620" spans="5:11" x14ac:dyDescent="0.25">
      <c r="E620" s="32"/>
      <c r="K620" s="32"/>
    </row>
    <row r="621" spans="5:11" x14ac:dyDescent="0.25">
      <c r="E621" s="32"/>
      <c r="K621" s="32"/>
    </row>
    <row r="622" spans="5:11" x14ac:dyDescent="0.25">
      <c r="E622" s="32"/>
      <c r="K622" s="32"/>
    </row>
    <row r="623" spans="5:11" x14ac:dyDescent="0.25">
      <c r="E623" s="32"/>
      <c r="K623" s="32"/>
    </row>
    <row r="624" spans="5:11" x14ac:dyDescent="0.25">
      <c r="E624" s="32"/>
      <c r="K624" s="32"/>
    </row>
    <row r="625" spans="5:11" x14ac:dyDescent="0.25">
      <c r="E625" s="32"/>
      <c r="K625" s="32"/>
    </row>
    <row r="626" spans="5:11" x14ac:dyDescent="0.25">
      <c r="E626" s="32"/>
      <c r="K626" s="32"/>
    </row>
    <row r="627" spans="5:11" x14ac:dyDescent="0.25">
      <c r="E627" s="32"/>
      <c r="K627" s="32"/>
    </row>
    <row r="628" spans="5:11" x14ac:dyDescent="0.25">
      <c r="E628" s="32"/>
      <c r="K628" s="32"/>
    </row>
    <row r="629" spans="5:11" x14ac:dyDescent="0.25">
      <c r="E629" s="32"/>
      <c r="K629" s="32"/>
    </row>
    <row r="630" spans="5:11" x14ac:dyDescent="0.25">
      <c r="E630" s="32"/>
      <c r="K630" s="32"/>
    </row>
    <row r="631" spans="5:11" x14ac:dyDescent="0.25">
      <c r="E631" s="32"/>
      <c r="K631" s="32"/>
    </row>
    <row r="632" spans="5:11" x14ac:dyDescent="0.25">
      <c r="E632" s="32"/>
      <c r="K632" s="32"/>
    </row>
    <row r="633" spans="5:11" x14ac:dyDescent="0.25">
      <c r="E633" s="32"/>
      <c r="K633" s="32"/>
    </row>
    <row r="634" spans="5:11" x14ac:dyDescent="0.25">
      <c r="E634" s="32"/>
      <c r="K634" s="32"/>
    </row>
    <row r="635" spans="5:11" x14ac:dyDescent="0.25">
      <c r="E635" s="32"/>
      <c r="K635" s="32"/>
    </row>
    <row r="636" spans="5:11" x14ac:dyDescent="0.25">
      <c r="E636" s="32"/>
      <c r="K636" s="32"/>
    </row>
    <row r="637" spans="5:11" x14ac:dyDescent="0.25">
      <c r="E637" s="32"/>
      <c r="K637" s="32"/>
    </row>
    <row r="638" spans="5:11" x14ac:dyDescent="0.25">
      <c r="E638" s="32"/>
      <c r="K638" s="32"/>
    </row>
    <row r="639" spans="5:11" x14ac:dyDescent="0.25">
      <c r="E639" s="32"/>
      <c r="K639" s="32"/>
    </row>
    <row r="640" spans="5:11" x14ac:dyDescent="0.25">
      <c r="E640" s="32"/>
      <c r="K640" s="32"/>
    </row>
    <row r="641" spans="5:11" x14ac:dyDescent="0.25">
      <c r="E641" s="32"/>
      <c r="K641" s="32"/>
    </row>
    <row r="642" spans="5:11" x14ac:dyDescent="0.25">
      <c r="E642" s="32"/>
      <c r="K642" s="32"/>
    </row>
    <row r="643" spans="5:11" x14ac:dyDescent="0.25">
      <c r="E643" s="32"/>
      <c r="K643" s="32"/>
    </row>
    <row r="644" spans="5:11" x14ac:dyDescent="0.25">
      <c r="E644" s="32"/>
      <c r="K644" s="32"/>
    </row>
    <row r="645" spans="5:11" x14ac:dyDescent="0.25">
      <c r="E645" s="32"/>
      <c r="K645" s="32"/>
    </row>
    <row r="646" spans="5:11" x14ac:dyDescent="0.25">
      <c r="E646" s="32"/>
      <c r="K646" s="32"/>
    </row>
    <row r="647" spans="5:11" x14ac:dyDescent="0.25">
      <c r="E647" s="32"/>
      <c r="K647" s="32"/>
    </row>
    <row r="648" spans="5:11" x14ac:dyDescent="0.25">
      <c r="E648" s="32"/>
      <c r="K648" s="32"/>
    </row>
    <row r="649" spans="5:11" x14ac:dyDescent="0.25">
      <c r="E649" s="32"/>
      <c r="K649" s="32"/>
    </row>
    <row r="650" spans="5:11" x14ac:dyDescent="0.25">
      <c r="E650" s="32"/>
      <c r="K650" s="32"/>
    </row>
    <row r="651" spans="5:11" x14ac:dyDescent="0.25">
      <c r="E651" s="32"/>
      <c r="K651" s="32"/>
    </row>
    <row r="652" spans="5:11" x14ac:dyDescent="0.25">
      <c r="E652" s="32"/>
      <c r="K652" s="32"/>
    </row>
    <row r="653" spans="5:11" x14ac:dyDescent="0.25">
      <c r="E653" s="32"/>
      <c r="K653" s="32"/>
    </row>
    <row r="654" spans="5:11" x14ac:dyDescent="0.25">
      <c r="E654" s="32"/>
      <c r="K654" s="32"/>
    </row>
    <row r="655" spans="5:11" x14ac:dyDescent="0.25">
      <c r="E655" s="32"/>
      <c r="K655" s="32"/>
    </row>
    <row r="656" spans="5:11" x14ac:dyDescent="0.25">
      <c r="E656" s="32"/>
      <c r="K656" s="32"/>
    </row>
    <row r="657" spans="5:11" x14ac:dyDescent="0.25">
      <c r="E657" s="32"/>
      <c r="K657" s="32"/>
    </row>
    <row r="658" spans="5:11" x14ac:dyDescent="0.25">
      <c r="E658" s="32"/>
      <c r="K658" s="32"/>
    </row>
    <row r="659" spans="5:11" x14ac:dyDescent="0.25">
      <c r="E659" s="32"/>
      <c r="K659" s="32"/>
    </row>
    <row r="660" spans="5:11" x14ac:dyDescent="0.25">
      <c r="E660" s="32"/>
      <c r="K660" s="32"/>
    </row>
    <row r="661" spans="5:11" x14ac:dyDescent="0.25">
      <c r="E661" s="32"/>
      <c r="K661" s="32"/>
    </row>
    <row r="662" spans="5:11" x14ac:dyDescent="0.25">
      <c r="E662" s="32"/>
      <c r="K662" s="32"/>
    </row>
    <row r="663" spans="5:11" x14ac:dyDescent="0.25">
      <c r="E663" s="32"/>
      <c r="K663" s="32"/>
    </row>
    <row r="664" spans="5:11" x14ac:dyDescent="0.25">
      <c r="E664" s="32"/>
      <c r="K664" s="32"/>
    </row>
    <row r="665" spans="5:11" x14ac:dyDescent="0.25">
      <c r="E665" s="32"/>
      <c r="K665" s="32"/>
    </row>
    <row r="666" spans="5:11" x14ac:dyDescent="0.25">
      <c r="E666" s="32"/>
      <c r="K666" s="32"/>
    </row>
    <row r="667" spans="5:11" x14ac:dyDescent="0.25">
      <c r="E667" s="32"/>
      <c r="K667" s="32"/>
    </row>
    <row r="668" spans="5:11" x14ac:dyDescent="0.25">
      <c r="E668" s="32"/>
      <c r="K668" s="32"/>
    </row>
    <row r="669" spans="5:11" x14ac:dyDescent="0.25">
      <c r="E669" s="32"/>
      <c r="K669" s="32"/>
    </row>
    <row r="670" spans="5:11" x14ac:dyDescent="0.25">
      <c r="E670" s="32"/>
      <c r="K670" s="32"/>
    </row>
    <row r="671" spans="5:11" x14ac:dyDescent="0.25">
      <c r="E671" s="32"/>
      <c r="K671" s="32"/>
    </row>
    <row r="672" spans="5:11" x14ac:dyDescent="0.25">
      <c r="E672" s="32"/>
      <c r="K672" s="32"/>
    </row>
    <row r="673" spans="5:11" x14ac:dyDescent="0.25">
      <c r="E673" s="32"/>
      <c r="K673" s="32"/>
    </row>
    <row r="674" spans="5:11" x14ac:dyDescent="0.25">
      <c r="E674" s="32"/>
      <c r="K674" s="32"/>
    </row>
    <row r="675" spans="5:11" x14ac:dyDescent="0.25">
      <c r="E675" s="32"/>
      <c r="K675" s="32"/>
    </row>
    <row r="676" spans="5:11" x14ac:dyDescent="0.25">
      <c r="E676" s="32"/>
      <c r="K676" s="32"/>
    </row>
    <row r="677" spans="5:11" x14ac:dyDescent="0.25">
      <c r="E677" s="32"/>
      <c r="K677" s="32"/>
    </row>
    <row r="678" spans="5:11" x14ac:dyDescent="0.25">
      <c r="E678" s="32"/>
      <c r="K678" s="32"/>
    </row>
    <row r="679" spans="5:11" x14ac:dyDescent="0.25">
      <c r="E679" s="32"/>
      <c r="K679" s="32"/>
    </row>
    <row r="680" spans="5:11" x14ac:dyDescent="0.25">
      <c r="E680" s="32"/>
      <c r="K680" s="32"/>
    </row>
    <row r="681" spans="5:11" x14ac:dyDescent="0.25">
      <c r="E681" s="32"/>
      <c r="K681" s="32"/>
    </row>
    <row r="682" spans="5:11" x14ac:dyDescent="0.25">
      <c r="E682" s="32"/>
      <c r="K682" s="32"/>
    </row>
    <row r="683" spans="5:11" x14ac:dyDescent="0.25">
      <c r="E683" s="32"/>
      <c r="K683" s="32"/>
    </row>
    <row r="684" spans="5:11" x14ac:dyDescent="0.25">
      <c r="E684" s="32"/>
      <c r="K684" s="32"/>
    </row>
    <row r="685" spans="5:11" x14ac:dyDescent="0.25">
      <c r="E685" s="32"/>
      <c r="K685" s="32"/>
    </row>
    <row r="686" spans="5:11" x14ac:dyDescent="0.25">
      <c r="E686" s="32"/>
      <c r="K686" s="32"/>
    </row>
    <row r="687" spans="5:11" x14ac:dyDescent="0.25">
      <c r="E687" s="32"/>
      <c r="K687" s="32"/>
    </row>
    <row r="688" spans="5:11" x14ac:dyDescent="0.25">
      <c r="E688" s="32"/>
      <c r="K688" s="32"/>
    </row>
    <row r="689" spans="5:11" x14ac:dyDescent="0.25">
      <c r="E689" s="32"/>
      <c r="K689" s="32"/>
    </row>
    <row r="690" spans="5:11" x14ac:dyDescent="0.25">
      <c r="E690" s="32"/>
      <c r="K690" s="32"/>
    </row>
    <row r="691" spans="5:11" x14ac:dyDescent="0.25">
      <c r="E691" s="32"/>
      <c r="K691" s="32"/>
    </row>
    <row r="692" spans="5:11" x14ac:dyDescent="0.25">
      <c r="E692" s="32"/>
      <c r="K692" s="32"/>
    </row>
    <row r="693" spans="5:11" x14ac:dyDescent="0.25">
      <c r="E693" s="32"/>
      <c r="K693" s="32"/>
    </row>
    <row r="694" spans="5:11" x14ac:dyDescent="0.25">
      <c r="E694" s="32"/>
      <c r="K694" s="32"/>
    </row>
    <row r="695" spans="5:11" x14ac:dyDescent="0.25">
      <c r="E695" s="32"/>
      <c r="K695" s="32"/>
    </row>
    <row r="696" spans="5:11" x14ac:dyDescent="0.25">
      <c r="E696" s="32"/>
      <c r="K696" s="32"/>
    </row>
    <row r="697" spans="5:11" x14ac:dyDescent="0.25">
      <c r="E697" s="32"/>
      <c r="K697" s="32"/>
    </row>
    <row r="698" spans="5:11" x14ac:dyDescent="0.25">
      <c r="E698" s="32"/>
      <c r="K698" s="32"/>
    </row>
    <row r="699" spans="5:11" x14ac:dyDescent="0.25">
      <c r="E699" s="32"/>
      <c r="K699" s="32"/>
    </row>
    <row r="700" spans="5:11" x14ac:dyDescent="0.25">
      <c r="E700" s="32"/>
      <c r="K700" s="32"/>
    </row>
    <row r="701" spans="5:11" x14ac:dyDescent="0.25">
      <c r="E701" s="32"/>
      <c r="K701" s="32"/>
    </row>
    <row r="702" spans="5:11" x14ac:dyDescent="0.25">
      <c r="E702" s="32"/>
      <c r="K702" s="32"/>
    </row>
    <row r="703" spans="5:11" x14ac:dyDescent="0.25">
      <c r="E703" s="32"/>
      <c r="K703" s="32"/>
    </row>
    <row r="704" spans="5:11" x14ac:dyDescent="0.25">
      <c r="E704" s="32"/>
      <c r="K704" s="32"/>
    </row>
    <row r="705" spans="5:11" x14ac:dyDescent="0.25">
      <c r="E705" s="32"/>
      <c r="K705" s="32"/>
    </row>
    <row r="706" spans="5:11" x14ac:dyDescent="0.25">
      <c r="E706" s="32"/>
      <c r="K706" s="32"/>
    </row>
    <row r="707" spans="5:11" x14ac:dyDescent="0.25">
      <c r="E707" s="32"/>
      <c r="K707" s="32"/>
    </row>
    <row r="708" spans="5:11" x14ac:dyDescent="0.25">
      <c r="E708" s="32"/>
      <c r="K708" s="32"/>
    </row>
    <row r="709" spans="5:11" x14ac:dyDescent="0.25">
      <c r="E709" s="32"/>
      <c r="K709" s="32"/>
    </row>
    <row r="710" spans="5:11" x14ac:dyDescent="0.25">
      <c r="E710" s="32"/>
      <c r="K710" s="32"/>
    </row>
    <row r="711" spans="5:11" x14ac:dyDescent="0.25">
      <c r="E711" s="32"/>
      <c r="K711" s="32"/>
    </row>
    <row r="712" spans="5:11" x14ac:dyDescent="0.25">
      <c r="E712" s="32"/>
      <c r="K712" s="32"/>
    </row>
    <row r="713" spans="5:11" x14ac:dyDescent="0.25">
      <c r="E713" s="32"/>
      <c r="K713" s="32"/>
    </row>
    <row r="714" spans="5:11" x14ac:dyDescent="0.25">
      <c r="E714" s="32"/>
      <c r="K714" s="32"/>
    </row>
    <row r="715" spans="5:11" x14ac:dyDescent="0.25">
      <c r="E715" s="32"/>
      <c r="K715" s="32"/>
    </row>
    <row r="716" spans="5:11" x14ac:dyDescent="0.25">
      <c r="E716" s="32"/>
      <c r="K716" s="32"/>
    </row>
    <row r="717" spans="5:11" x14ac:dyDescent="0.25">
      <c r="E717" s="32"/>
      <c r="K717" s="32"/>
    </row>
    <row r="718" spans="5:11" x14ac:dyDescent="0.25">
      <c r="E718" s="32"/>
      <c r="K718" s="32"/>
    </row>
    <row r="719" spans="5:11" x14ac:dyDescent="0.25">
      <c r="E719" s="32"/>
      <c r="K719" s="32"/>
    </row>
    <row r="720" spans="5:11" x14ac:dyDescent="0.25">
      <c r="E720" s="32"/>
      <c r="K720" s="32"/>
    </row>
    <row r="721" spans="5:11" x14ac:dyDescent="0.25">
      <c r="E721" s="32"/>
      <c r="K721" s="32"/>
    </row>
    <row r="722" spans="5:11" x14ac:dyDescent="0.25">
      <c r="E722" s="32"/>
      <c r="K722" s="32"/>
    </row>
    <row r="723" spans="5:11" x14ac:dyDescent="0.25">
      <c r="E723" s="32"/>
      <c r="K723" s="32"/>
    </row>
    <row r="724" spans="5:11" x14ac:dyDescent="0.25">
      <c r="E724" s="32"/>
      <c r="K724" s="32"/>
    </row>
    <row r="725" spans="5:11" x14ac:dyDescent="0.25">
      <c r="E725" s="32"/>
      <c r="K725" s="32"/>
    </row>
    <row r="726" spans="5:11" x14ac:dyDescent="0.25">
      <c r="E726" s="32"/>
      <c r="K726" s="32"/>
    </row>
    <row r="727" spans="5:11" x14ac:dyDescent="0.25">
      <c r="E727" s="32"/>
      <c r="K727" s="32"/>
    </row>
    <row r="728" spans="5:11" x14ac:dyDescent="0.25">
      <c r="E728" s="32"/>
      <c r="K728" s="32"/>
    </row>
    <row r="729" spans="5:11" x14ac:dyDescent="0.25">
      <c r="E729" s="32"/>
      <c r="K729" s="32"/>
    </row>
    <row r="730" spans="5:11" x14ac:dyDescent="0.25">
      <c r="E730" s="32"/>
      <c r="K730" s="32"/>
    </row>
    <row r="731" spans="5:11" x14ac:dyDescent="0.25">
      <c r="E731" s="32"/>
      <c r="K731" s="32"/>
    </row>
    <row r="732" spans="5:11" x14ac:dyDescent="0.25">
      <c r="E732" s="32"/>
      <c r="K732" s="32"/>
    </row>
    <row r="733" spans="5:11" x14ac:dyDescent="0.25">
      <c r="E733" s="32"/>
      <c r="K733" s="32"/>
    </row>
    <row r="734" spans="5:11" x14ac:dyDescent="0.25">
      <c r="E734" s="32"/>
      <c r="K734" s="32"/>
    </row>
    <row r="735" spans="5:11" x14ac:dyDescent="0.25">
      <c r="E735" s="32"/>
      <c r="K735" s="32"/>
    </row>
    <row r="736" spans="5:11" x14ac:dyDescent="0.25">
      <c r="E736" s="32"/>
      <c r="K736" s="32"/>
    </row>
    <row r="737" spans="5:11" x14ac:dyDescent="0.25">
      <c r="E737" s="32"/>
      <c r="K737" s="32"/>
    </row>
    <row r="738" spans="5:11" x14ac:dyDescent="0.25">
      <c r="E738" s="32"/>
      <c r="K738" s="32"/>
    </row>
    <row r="739" spans="5:11" x14ac:dyDescent="0.25">
      <c r="E739" s="32"/>
      <c r="K739" s="32"/>
    </row>
    <row r="740" spans="5:11" x14ac:dyDescent="0.25">
      <c r="E740" s="32"/>
      <c r="K740" s="32"/>
    </row>
    <row r="741" spans="5:11" x14ac:dyDescent="0.25">
      <c r="E741" s="32"/>
      <c r="K741" s="32"/>
    </row>
    <row r="742" spans="5:11" x14ac:dyDescent="0.25">
      <c r="E742" s="32"/>
      <c r="K742" s="32"/>
    </row>
    <row r="743" spans="5:11" x14ac:dyDescent="0.25">
      <c r="E743" s="32"/>
      <c r="K743" s="32"/>
    </row>
    <row r="744" spans="5:11" x14ac:dyDescent="0.25">
      <c r="E744" s="32"/>
      <c r="K744" s="32"/>
    </row>
    <row r="745" spans="5:11" x14ac:dyDescent="0.25">
      <c r="E745" s="32"/>
      <c r="K745" s="32"/>
    </row>
    <row r="746" spans="5:11" x14ac:dyDescent="0.25">
      <c r="E746" s="32"/>
      <c r="K746" s="32"/>
    </row>
    <row r="747" spans="5:11" x14ac:dyDescent="0.25">
      <c r="E747" s="32"/>
      <c r="K747" s="32"/>
    </row>
    <row r="748" spans="5:11" x14ac:dyDescent="0.25">
      <c r="E748" s="32"/>
      <c r="K748" s="32"/>
    </row>
    <row r="749" spans="5:11" x14ac:dyDescent="0.25">
      <c r="E749" s="32"/>
      <c r="K749" s="32"/>
    </row>
    <row r="750" spans="5:11" x14ac:dyDescent="0.25">
      <c r="E750" s="32"/>
      <c r="K750" s="32"/>
    </row>
    <row r="751" spans="5:11" x14ac:dyDescent="0.25">
      <c r="E751" s="32"/>
      <c r="K751" s="32"/>
    </row>
    <row r="752" spans="5:11" x14ac:dyDescent="0.25">
      <c r="E752" s="32"/>
      <c r="K752" s="32"/>
    </row>
    <row r="753" spans="5:11" x14ac:dyDescent="0.25">
      <c r="E753" s="32"/>
      <c r="K753" s="32"/>
    </row>
    <row r="754" spans="5:11" x14ac:dyDescent="0.25">
      <c r="E754" s="32"/>
      <c r="K754" s="32"/>
    </row>
    <row r="755" spans="5:11" x14ac:dyDescent="0.25">
      <c r="E755" s="32"/>
      <c r="K755" s="32"/>
    </row>
    <row r="756" spans="5:11" x14ac:dyDescent="0.25">
      <c r="E756" s="32"/>
      <c r="K756" s="32"/>
    </row>
    <row r="757" spans="5:11" x14ac:dyDescent="0.25">
      <c r="E757" s="32"/>
      <c r="K757" s="32"/>
    </row>
    <row r="758" spans="5:11" x14ac:dyDescent="0.25">
      <c r="E758" s="32"/>
      <c r="K758" s="32"/>
    </row>
    <row r="759" spans="5:11" x14ac:dyDescent="0.25">
      <c r="E759" s="32"/>
      <c r="K759" s="32"/>
    </row>
    <row r="760" spans="5:11" x14ac:dyDescent="0.25">
      <c r="E760" s="32"/>
      <c r="K760" s="32"/>
    </row>
    <row r="761" spans="5:11" x14ac:dyDescent="0.25">
      <c r="E761" s="32"/>
      <c r="K761" s="32"/>
    </row>
    <row r="762" spans="5:11" x14ac:dyDescent="0.25">
      <c r="E762" s="32"/>
      <c r="K762" s="32"/>
    </row>
    <row r="763" spans="5:11" x14ac:dyDescent="0.25">
      <c r="E763" s="32"/>
      <c r="K763" s="32"/>
    </row>
    <row r="764" spans="5:11" x14ac:dyDescent="0.25">
      <c r="E764" s="32"/>
      <c r="K764" s="32"/>
    </row>
    <row r="765" spans="5:11" x14ac:dyDescent="0.25">
      <c r="E765" s="32"/>
      <c r="K765" s="32"/>
    </row>
    <row r="766" spans="5:11" x14ac:dyDescent="0.25">
      <c r="E766" s="32"/>
      <c r="K766" s="32"/>
    </row>
    <row r="767" spans="5:11" x14ac:dyDescent="0.25">
      <c r="E767" s="32"/>
      <c r="K767" s="32"/>
    </row>
    <row r="768" spans="5:11" x14ac:dyDescent="0.25">
      <c r="E768" s="32"/>
      <c r="K768" s="32"/>
    </row>
    <row r="769" spans="5:11" x14ac:dyDescent="0.25">
      <c r="E769" s="32"/>
      <c r="K769" s="32"/>
    </row>
    <row r="770" spans="5:11" x14ac:dyDescent="0.25">
      <c r="E770" s="32"/>
      <c r="K770" s="32"/>
    </row>
    <row r="771" spans="5:11" x14ac:dyDescent="0.25">
      <c r="E771" s="32"/>
      <c r="K771" s="32"/>
    </row>
    <row r="772" spans="5:11" x14ac:dyDescent="0.25">
      <c r="E772" s="32"/>
      <c r="K772" s="32"/>
    </row>
    <row r="773" spans="5:11" x14ac:dyDescent="0.25">
      <c r="E773" s="32"/>
      <c r="K773" s="32"/>
    </row>
    <row r="774" spans="5:11" x14ac:dyDescent="0.25">
      <c r="E774" s="32"/>
      <c r="K774" s="32"/>
    </row>
    <row r="775" spans="5:11" x14ac:dyDescent="0.25">
      <c r="E775" s="32"/>
      <c r="K775" s="32"/>
    </row>
    <row r="776" spans="5:11" x14ac:dyDescent="0.25">
      <c r="E776" s="32"/>
      <c r="K776" s="32"/>
    </row>
    <row r="777" spans="5:11" x14ac:dyDescent="0.25">
      <c r="E777" s="32"/>
      <c r="K777" s="32"/>
    </row>
    <row r="778" spans="5:11" x14ac:dyDescent="0.25">
      <c r="E778" s="32"/>
      <c r="K778" s="32"/>
    </row>
    <row r="779" spans="5:11" x14ac:dyDescent="0.25">
      <c r="E779" s="32"/>
      <c r="K779" s="32"/>
    </row>
    <row r="780" spans="5:11" x14ac:dyDescent="0.25">
      <c r="E780" s="32"/>
      <c r="K780" s="32"/>
    </row>
    <row r="781" spans="5:11" x14ac:dyDescent="0.25">
      <c r="E781" s="32"/>
      <c r="K781" s="32"/>
    </row>
    <row r="782" spans="5:11" x14ac:dyDescent="0.25">
      <c r="E782" s="32"/>
      <c r="K782" s="32"/>
    </row>
    <row r="783" spans="5:11" x14ac:dyDescent="0.25">
      <c r="E783" s="32"/>
      <c r="K783" s="32"/>
    </row>
    <row r="784" spans="5:11" x14ac:dyDescent="0.25">
      <c r="E784" s="32"/>
      <c r="K784" s="32"/>
    </row>
    <row r="785" spans="5:11" x14ac:dyDescent="0.25">
      <c r="E785" s="32"/>
      <c r="K785" s="32"/>
    </row>
    <row r="786" spans="5:11" x14ac:dyDescent="0.25">
      <c r="E786" s="32"/>
      <c r="K786" s="32"/>
    </row>
    <row r="787" spans="5:11" x14ac:dyDescent="0.25">
      <c r="E787" s="32"/>
      <c r="K787" s="32"/>
    </row>
    <row r="788" spans="5:11" x14ac:dyDescent="0.25">
      <c r="E788" s="32"/>
      <c r="K788" s="32"/>
    </row>
    <row r="789" spans="5:11" x14ac:dyDescent="0.25">
      <c r="E789" s="32"/>
      <c r="K789" s="32"/>
    </row>
    <row r="790" spans="5:11" x14ac:dyDescent="0.25">
      <c r="E790" s="32"/>
      <c r="K790" s="32"/>
    </row>
    <row r="791" spans="5:11" x14ac:dyDescent="0.25">
      <c r="E791" s="32"/>
      <c r="K791" s="32"/>
    </row>
    <row r="792" spans="5:11" x14ac:dyDescent="0.25">
      <c r="E792" s="32"/>
      <c r="K792" s="32"/>
    </row>
    <row r="793" spans="5:11" x14ac:dyDescent="0.25">
      <c r="E793" s="32"/>
      <c r="K793" s="32"/>
    </row>
    <row r="794" spans="5:11" x14ac:dyDescent="0.25">
      <c r="E794" s="32"/>
      <c r="K794" s="32"/>
    </row>
    <row r="795" spans="5:11" x14ac:dyDescent="0.25">
      <c r="E795" s="32"/>
      <c r="K795" s="32"/>
    </row>
    <row r="796" spans="5:11" x14ac:dyDescent="0.25">
      <c r="E796" s="32"/>
      <c r="K796" s="32"/>
    </row>
    <row r="797" spans="5:11" x14ac:dyDescent="0.25">
      <c r="E797" s="32"/>
      <c r="K797" s="32"/>
    </row>
    <row r="798" spans="5:11" x14ac:dyDescent="0.25">
      <c r="E798" s="32"/>
      <c r="K798" s="32"/>
    </row>
    <row r="799" spans="5:11" x14ac:dyDescent="0.25">
      <c r="E799" s="32"/>
      <c r="K799" s="32"/>
    </row>
    <row r="800" spans="5:11" x14ac:dyDescent="0.25">
      <c r="E800" s="32"/>
      <c r="K800" s="32"/>
    </row>
    <row r="801" spans="5:11" x14ac:dyDescent="0.25">
      <c r="E801" s="32"/>
      <c r="K801" s="32"/>
    </row>
    <row r="802" spans="5:11" x14ac:dyDescent="0.25">
      <c r="E802" s="32"/>
      <c r="K802" s="32"/>
    </row>
    <row r="803" spans="5:11" x14ac:dyDescent="0.25">
      <c r="E803" s="32"/>
      <c r="K803" s="32"/>
    </row>
    <row r="804" spans="5:11" x14ac:dyDescent="0.25">
      <c r="E804" s="32"/>
      <c r="K804" s="32"/>
    </row>
    <row r="805" spans="5:11" x14ac:dyDescent="0.25">
      <c r="E805" s="32"/>
      <c r="K805" s="32"/>
    </row>
    <row r="806" spans="5:11" x14ac:dyDescent="0.25">
      <c r="E806" s="32"/>
      <c r="K806" s="32"/>
    </row>
    <row r="807" spans="5:11" x14ac:dyDescent="0.25">
      <c r="E807" s="32"/>
      <c r="K807" s="32"/>
    </row>
    <row r="808" spans="5:11" x14ac:dyDescent="0.25">
      <c r="E808" s="32"/>
      <c r="K808" s="32"/>
    </row>
    <row r="809" spans="5:11" x14ac:dyDescent="0.25">
      <c r="E809" s="32"/>
      <c r="K809" s="32"/>
    </row>
    <row r="810" spans="5:11" x14ac:dyDescent="0.25">
      <c r="E810" s="32"/>
      <c r="K810" s="32"/>
    </row>
    <row r="811" spans="5:11" x14ac:dyDescent="0.25">
      <c r="E811" s="32"/>
      <c r="K811" s="32"/>
    </row>
    <row r="812" spans="5:11" x14ac:dyDescent="0.25">
      <c r="E812" s="32"/>
      <c r="K812" s="32"/>
    </row>
    <row r="813" spans="5:11" x14ac:dyDescent="0.25">
      <c r="E813" s="32"/>
      <c r="K813" s="32"/>
    </row>
    <row r="814" spans="5:11" x14ac:dyDescent="0.25">
      <c r="E814" s="32"/>
      <c r="K814" s="32"/>
    </row>
    <row r="815" spans="5:11" x14ac:dyDescent="0.25">
      <c r="E815" s="32"/>
      <c r="K815" s="32"/>
    </row>
    <row r="816" spans="5:11" x14ac:dyDescent="0.25">
      <c r="E816" s="32"/>
      <c r="K816" s="32"/>
    </row>
    <row r="817" spans="5:11" x14ac:dyDescent="0.25">
      <c r="E817" s="32"/>
      <c r="K817" s="32"/>
    </row>
    <row r="818" spans="5:11" x14ac:dyDescent="0.25">
      <c r="E818" s="32"/>
      <c r="K818" s="32"/>
    </row>
    <row r="819" spans="5:11" x14ac:dyDescent="0.25">
      <c r="E819" s="32"/>
      <c r="K819" s="32"/>
    </row>
    <row r="820" spans="5:11" x14ac:dyDescent="0.25">
      <c r="E820" s="32"/>
      <c r="K820" s="32"/>
    </row>
    <row r="821" spans="5:11" x14ac:dyDescent="0.25">
      <c r="E821" s="32"/>
      <c r="K821" s="32"/>
    </row>
    <row r="822" spans="5:11" x14ac:dyDescent="0.25">
      <c r="E822" s="32"/>
      <c r="K822" s="32"/>
    </row>
    <row r="823" spans="5:11" x14ac:dyDescent="0.25">
      <c r="E823" s="32"/>
      <c r="K823" s="32"/>
    </row>
    <row r="824" spans="5:11" x14ac:dyDescent="0.25">
      <c r="E824" s="32"/>
      <c r="K824" s="32"/>
    </row>
    <row r="825" spans="5:11" x14ac:dyDescent="0.25">
      <c r="E825" s="32"/>
      <c r="K825" s="32"/>
    </row>
    <row r="826" spans="5:11" x14ac:dyDescent="0.25">
      <c r="E826" s="32"/>
      <c r="K826" s="32"/>
    </row>
    <row r="827" spans="5:11" x14ac:dyDescent="0.25">
      <c r="E827" s="32"/>
      <c r="K827" s="32"/>
    </row>
    <row r="828" spans="5:11" x14ac:dyDescent="0.25">
      <c r="E828" s="32"/>
      <c r="K828" s="32"/>
    </row>
    <row r="829" spans="5:11" x14ac:dyDescent="0.25">
      <c r="E829" s="32"/>
      <c r="K829" s="32"/>
    </row>
    <row r="830" spans="5:11" x14ac:dyDescent="0.25">
      <c r="E830" s="32"/>
      <c r="K830" s="32"/>
    </row>
    <row r="831" spans="5:11" x14ac:dyDescent="0.25">
      <c r="E831" s="32"/>
      <c r="K831" s="32"/>
    </row>
    <row r="832" spans="5:11" x14ac:dyDescent="0.25">
      <c r="E832" s="32"/>
      <c r="K832" s="32"/>
    </row>
    <row r="833" spans="5:11" x14ac:dyDescent="0.25">
      <c r="E833" s="32"/>
      <c r="K833" s="32"/>
    </row>
    <row r="834" spans="5:11" x14ac:dyDescent="0.25">
      <c r="E834" s="32"/>
      <c r="K834" s="32"/>
    </row>
    <row r="835" spans="5:11" x14ac:dyDescent="0.25">
      <c r="E835" s="32"/>
      <c r="K835" s="32"/>
    </row>
    <row r="836" spans="5:11" x14ac:dyDescent="0.25">
      <c r="E836" s="32"/>
      <c r="K836" s="32"/>
    </row>
    <row r="837" spans="5:11" x14ac:dyDescent="0.25">
      <c r="E837" s="32"/>
      <c r="K837" s="32"/>
    </row>
    <row r="838" spans="5:11" x14ac:dyDescent="0.25">
      <c r="E838" s="32"/>
      <c r="K838" s="32"/>
    </row>
    <row r="839" spans="5:11" x14ac:dyDescent="0.25">
      <c r="E839" s="32"/>
      <c r="K839" s="32"/>
    </row>
    <row r="840" spans="5:11" x14ac:dyDescent="0.25">
      <c r="E840" s="32"/>
      <c r="K840" s="32"/>
    </row>
    <row r="841" spans="5:11" x14ac:dyDescent="0.25">
      <c r="E841" s="32"/>
      <c r="K841" s="32"/>
    </row>
    <row r="842" spans="5:11" x14ac:dyDescent="0.25">
      <c r="E842" s="32"/>
      <c r="K842" s="32"/>
    </row>
    <row r="843" spans="5:11" x14ac:dyDescent="0.25">
      <c r="E843" s="32"/>
      <c r="K843" s="32"/>
    </row>
    <row r="844" spans="5:11" x14ac:dyDescent="0.25">
      <c r="E844" s="32"/>
      <c r="K844" s="32"/>
    </row>
    <row r="845" spans="5:11" x14ac:dyDescent="0.25">
      <c r="E845" s="32"/>
      <c r="K845" s="32"/>
    </row>
    <row r="846" spans="5:11" x14ac:dyDescent="0.25">
      <c r="E846" s="32"/>
      <c r="K846" s="32"/>
    </row>
    <row r="847" spans="5:11" x14ac:dyDescent="0.25">
      <c r="E847" s="32"/>
      <c r="K847" s="32"/>
    </row>
    <row r="848" spans="5:11" x14ac:dyDescent="0.25">
      <c r="E848" s="32"/>
      <c r="K848" s="32"/>
    </row>
    <row r="849" spans="5:11" x14ac:dyDescent="0.25">
      <c r="E849" s="32"/>
      <c r="K849" s="32"/>
    </row>
    <row r="850" spans="5:11" x14ac:dyDescent="0.25">
      <c r="E850" s="32"/>
      <c r="K850" s="32"/>
    </row>
    <row r="851" spans="5:11" x14ac:dyDescent="0.25">
      <c r="E851" s="32"/>
      <c r="K851" s="32"/>
    </row>
    <row r="852" spans="5:11" x14ac:dyDescent="0.25">
      <c r="E852" s="32"/>
      <c r="K852" s="32"/>
    </row>
    <row r="853" spans="5:11" x14ac:dyDescent="0.25">
      <c r="E853" s="32"/>
      <c r="K853" s="32"/>
    </row>
    <row r="854" spans="5:11" x14ac:dyDescent="0.25">
      <c r="E854" s="32"/>
      <c r="K854" s="32"/>
    </row>
    <row r="855" spans="5:11" x14ac:dyDescent="0.25">
      <c r="E855" s="32"/>
      <c r="K855" s="32"/>
    </row>
    <row r="856" spans="5:11" x14ac:dyDescent="0.25">
      <c r="E856" s="32"/>
      <c r="K856" s="32"/>
    </row>
    <row r="857" spans="5:11" x14ac:dyDescent="0.25">
      <c r="E857" s="32"/>
      <c r="K857" s="32"/>
    </row>
    <row r="858" spans="5:11" x14ac:dyDescent="0.25">
      <c r="E858" s="32"/>
      <c r="K858" s="32"/>
    </row>
    <row r="859" spans="5:11" x14ac:dyDescent="0.25">
      <c r="E859" s="32"/>
      <c r="K859" s="32"/>
    </row>
    <row r="860" spans="5:11" x14ac:dyDescent="0.25">
      <c r="E860" s="32"/>
      <c r="K860" s="32"/>
    </row>
    <row r="861" spans="5:11" x14ac:dyDescent="0.25">
      <c r="E861" s="32"/>
      <c r="K861" s="32"/>
    </row>
    <row r="862" spans="5:11" x14ac:dyDescent="0.25">
      <c r="E862" s="32"/>
      <c r="K862" s="32"/>
    </row>
    <row r="863" spans="5:11" x14ac:dyDescent="0.25">
      <c r="E863" s="32"/>
      <c r="K863" s="32"/>
    </row>
    <row r="864" spans="5:11" x14ac:dyDescent="0.25">
      <c r="E864" s="32"/>
      <c r="K864" s="32"/>
    </row>
    <row r="865" spans="5:11" x14ac:dyDescent="0.25">
      <c r="E865" s="32"/>
      <c r="K865" s="32"/>
    </row>
    <row r="866" spans="5:11" x14ac:dyDescent="0.25">
      <c r="E866" s="32"/>
      <c r="K866" s="32"/>
    </row>
    <row r="867" spans="5:11" x14ac:dyDescent="0.25">
      <c r="E867" s="32"/>
      <c r="K867" s="32"/>
    </row>
    <row r="868" spans="5:11" x14ac:dyDescent="0.25">
      <c r="E868" s="32"/>
      <c r="K868" s="32"/>
    </row>
    <row r="869" spans="5:11" x14ac:dyDescent="0.25">
      <c r="E869" s="32"/>
      <c r="K869" s="32"/>
    </row>
    <row r="870" spans="5:11" x14ac:dyDescent="0.25">
      <c r="E870" s="32"/>
      <c r="K870" s="32"/>
    </row>
    <row r="871" spans="5:11" x14ac:dyDescent="0.25">
      <c r="E871" s="32"/>
      <c r="K871" s="32"/>
    </row>
    <row r="872" spans="5:11" x14ac:dyDescent="0.25">
      <c r="E872" s="32"/>
      <c r="K872" s="32"/>
    </row>
    <row r="873" spans="5:11" x14ac:dyDescent="0.25">
      <c r="E873" s="32"/>
      <c r="K873" s="32"/>
    </row>
    <row r="874" spans="5:11" x14ac:dyDescent="0.25">
      <c r="E874" s="32"/>
      <c r="K874" s="32"/>
    </row>
    <row r="875" spans="5:11" x14ac:dyDescent="0.25">
      <c r="E875" s="32"/>
      <c r="K875" s="32"/>
    </row>
    <row r="876" spans="5:11" x14ac:dyDescent="0.25">
      <c r="E876" s="32"/>
      <c r="K876" s="32"/>
    </row>
    <row r="877" spans="5:11" x14ac:dyDescent="0.25">
      <c r="E877" s="32"/>
      <c r="K877" s="32"/>
    </row>
    <row r="878" spans="5:11" x14ac:dyDescent="0.25">
      <c r="E878" s="32"/>
      <c r="K878" s="32"/>
    </row>
    <row r="879" spans="5:11" x14ac:dyDescent="0.25">
      <c r="E879" s="32"/>
      <c r="K879" s="32"/>
    </row>
    <row r="880" spans="5:11" x14ac:dyDescent="0.25">
      <c r="E880" s="32"/>
      <c r="K880" s="32"/>
    </row>
    <row r="881" spans="5:11" x14ac:dyDescent="0.25">
      <c r="E881" s="32"/>
      <c r="K881" s="32"/>
    </row>
    <row r="882" spans="5:11" x14ac:dyDescent="0.25">
      <c r="E882" s="32"/>
      <c r="K882" s="32"/>
    </row>
    <row r="883" spans="5:11" x14ac:dyDescent="0.25">
      <c r="E883" s="32"/>
      <c r="K883" s="32"/>
    </row>
    <row r="884" spans="5:11" x14ac:dyDescent="0.25">
      <c r="E884" s="32"/>
      <c r="K884" s="32"/>
    </row>
    <row r="885" spans="5:11" x14ac:dyDescent="0.25">
      <c r="E885" s="32"/>
      <c r="K885" s="32"/>
    </row>
    <row r="886" spans="5:11" x14ac:dyDescent="0.25">
      <c r="E886" s="32"/>
      <c r="K886" s="32"/>
    </row>
    <row r="887" spans="5:11" x14ac:dyDescent="0.25">
      <c r="E887" s="32"/>
      <c r="K887" s="32"/>
    </row>
    <row r="888" spans="5:11" x14ac:dyDescent="0.25">
      <c r="E888" s="32"/>
      <c r="K888" s="32"/>
    </row>
    <row r="889" spans="5:11" x14ac:dyDescent="0.25">
      <c r="E889" s="32"/>
      <c r="K889" s="32"/>
    </row>
    <row r="890" spans="5:11" x14ac:dyDescent="0.25">
      <c r="E890" s="32"/>
      <c r="K890" s="32"/>
    </row>
    <row r="891" spans="5:11" x14ac:dyDescent="0.25">
      <c r="E891" s="32"/>
      <c r="K891" s="32"/>
    </row>
    <row r="892" spans="5:11" x14ac:dyDescent="0.25">
      <c r="E892" s="32"/>
      <c r="K892" s="32"/>
    </row>
    <row r="893" spans="5:11" x14ac:dyDescent="0.25">
      <c r="E893" s="32"/>
      <c r="K893" s="32"/>
    </row>
    <row r="894" spans="5:11" x14ac:dyDescent="0.25">
      <c r="E894" s="32"/>
      <c r="K894" s="32"/>
    </row>
    <row r="895" spans="5:11" x14ac:dyDescent="0.25">
      <c r="E895" s="32"/>
      <c r="K895" s="32"/>
    </row>
    <row r="896" spans="5:11" x14ac:dyDescent="0.25">
      <c r="E896" s="32"/>
      <c r="K896" s="32"/>
    </row>
    <row r="897" spans="5:11" x14ac:dyDescent="0.25">
      <c r="E897" s="32"/>
      <c r="K897" s="32"/>
    </row>
    <row r="898" spans="5:11" x14ac:dyDescent="0.25">
      <c r="E898" s="32"/>
      <c r="K898" s="32"/>
    </row>
    <row r="899" spans="5:11" x14ac:dyDescent="0.25">
      <c r="E899" s="32"/>
      <c r="K899" s="32"/>
    </row>
    <row r="900" spans="5:11" x14ac:dyDescent="0.25">
      <c r="E900" s="32"/>
      <c r="K900" s="32"/>
    </row>
    <row r="901" spans="5:11" x14ac:dyDescent="0.25">
      <c r="E901" s="32"/>
      <c r="K901" s="32"/>
    </row>
    <row r="902" spans="5:11" x14ac:dyDescent="0.25">
      <c r="E902" s="32"/>
      <c r="K902" s="32"/>
    </row>
    <row r="903" spans="5:11" x14ac:dyDescent="0.25">
      <c r="E903" s="32"/>
      <c r="K903" s="32"/>
    </row>
    <row r="904" spans="5:11" x14ac:dyDescent="0.25">
      <c r="E904" s="32"/>
      <c r="K904" s="32"/>
    </row>
    <row r="905" spans="5:11" x14ac:dyDescent="0.25">
      <c r="E905" s="32"/>
      <c r="K905" s="32"/>
    </row>
    <row r="906" spans="5:11" x14ac:dyDescent="0.25">
      <c r="E906" s="32"/>
      <c r="K906" s="32"/>
    </row>
    <row r="907" spans="5:11" x14ac:dyDescent="0.25">
      <c r="E907" s="32"/>
      <c r="K907" s="32"/>
    </row>
    <row r="908" spans="5:11" x14ac:dyDescent="0.25">
      <c r="E908" s="32"/>
      <c r="K908" s="32"/>
    </row>
    <row r="909" spans="5:11" x14ac:dyDescent="0.25">
      <c r="E909" s="32"/>
      <c r="K909" s="32"/>
    </row>
    <row r="910" spans="5:11" x14ac:dyDescent="0.25">
      <c r="E910" s="32"/>
      <c r="K910" s="32"/>
    </row>
    <row r="911" spans="5:11" x14ac:dyDescent="0.25">
      <c r="E911" s="32"/>
      <c r="K911" s="32"/>
    </row>
    <row r="912" spans="5:11" x14ac:dyDescent="0.25">
      <c r="E912" s="32"/>
      <c r="K912" s="32"/>
    </row>
    <row r="913" spans="5:11" x14ac:dyDescent="0.25">
      <c r="E913" s="32"/>
      <c r="K913" s="32"/>
    </row>
    <row r="914" spans="5:11" x14ac:dyDescent="0.25">
      <c r="E914" s="32"/>
      <c r="K914" s="32"/>
    </row>
    <row r="915" spans="5:11" x14ac:dyDescent="0.25">
      <c r="E915" s="32"/>
      <c r="K915" s="32"/>
    </row>
    <row r="916" spans="5:11" x14ac:dyDescent="0.25">
      <c r="E916" s="32"/>
      <c r="K916" s="32"/>
    </row>
    <row r="917" spans="5:11" x14ac:dyDescent="0.25">
      <c r="E917" s="32"/>
      <c r="K917" s="32"/>
    </row>
    <row r="918" spans="5:11" x14ac:dyDescent="0.25">
      <c r="E918" s="32"/>
      <c r="K918" s="32"/>
    </row>
    <row r="919" spans="5:11" x14ac:dyDescent="0.25">
      <c r="E919" s="32"/>
      <c r="K919" s="32"/>
    </row>
    <row r="920" spans="5:11" x14ac:dyDescent="0.25">
      <c r="E920" s="32"/>
      <c r="K920" s="32"/>
    </row>
    <row r="921" spans="5:11" x14ac:dyDescent="0.25">
      <c r="E921" s="32"/>
      <c r="K921" s="32"/>
    </row>
    <row r="922" spans="5:11" x14ac:dyDescent="0.25">
      <c r="E922" s="32"/>
      <c r="K922" s="32"/>
    </row>
    <row r="923" spans="5:11" x14ac:dyDescent="0.25">
      <c r="E923" s="32"/>
      <c r="K923" s="32"/>
    </row>
    <row r="924" spans="5:11" x14ac:dyDescent="0.25">
      <c r="E924" s="32"/>
      <c r="K924" s="32"/>
    </row>
    <row r="925" spans="5:11" x14ac:dyDescent="0.25">
      <c r="E925" s="32"/>
      <c r="K925" s="32"/>
    </row>
    <row r="926" spans="5:11" x14ac:dyDescent="0.25">
      <c r="E926" s="32"/>
      <c r="K926" s="32"/>
    </row>
    <row r="927" spans="5:11" x14ac:dyDescent="0.25">
      <c r="E927" s="32"/>
      <c r="K927" s="32"/>
    </row>
    <row r="928" spans="5:11" x14ac:dyDescent="0.25">
      <c r="E928" s="32"/>
      <c r="K928" s="32"/>
    </row>
    <row r="929" spans="5:11" x14ac:dyDescent="0.25">
      <c r="E929" s="32"/>
      <c r="K929" s="32"/>
    </row>
    <row r="930" spans="5:11" x14ac:dyDescent="0.25">
      <c r="E930" s="32"/>
      <c r="K930" s="32"/>
    </row>
    <row r="931" spans="5:11" x14ac:dyDescent="0.25">
      <c r="E931" s="32"/>
      <c r="K931" s="32"/>
    </row>
    <row r="932" spans="5:11" x14ac:dyDescent="0.25">
      <c r="E932" s="32"/>
      <c r="K932" s="32"/>
    </row>
    <row r="933" spans="5:11" x14ac:dyDescent="0.25">
      <c r="E933" s="32"/>
      <c r="K933" s="32"/>
    </row>
    <row r="934" spans="5:11" x14ac:dyDescent="0.25">
      <c r="E934" s="32"/>
      <c r="K934" s="32"/>
    </row>
    <row r="935" spans="5:11" x14ac:dyDescent="0.25">
      <c r="E935" s="32"/>
      <c r="K935" s="32"/>
    </row>
    <row r="936" spans="5:11" x14ac:dyDescent="0.25">
      <c r="E936" s="32"/>
      <c r="K936" s="32"/>
    </row>
    <row r="937" spans="5:11" x14ac:dyDescent="0.25">
      <c r="E937" s="32"/>
      <c r="K937" s="32"/>
    </row>
    <row r="938" spans="5:11" x14ac:dyDescent="0.25">
      <c r="E938" s="32"/>
      <c r="K938" s="32"/>
    </row>
    <row r="939" spans="5:11" x14ac:dyDescent="0.25">
      <c r="E939" s="32"/>
      <c r="K939" s="32"/>
    </row>
    <row r="940" spans="5:11" x14ac:dyDescent="0.25">
      <c r="E940" s="32"/>
      <c r="K940" s="32"/>
    </row>
    <row r="941" spans="5:11" x14ac:dyDescent="0.25">
      <c r="E941" s="32"/>
      <c r="K941" s="32"/>
    </row>
    <row r="942" spans="5:11" x14ac:dyDescent="0.25">
      <c r="E942" s="32"/>
      <c r="K942" s="32"/>
    </row>
    <row r="943" spans="5:11" x14ac:dyDescent="0.25">
      <c r="E943" s="32"/>
      <c r="K943" s="32"/>
    </row>
    <row r="944" spans="5:11" x14ac:dyDescent="0.25">
      <c r="E944" s="32"/>
      <c r="K944" s="32"/>
    </row>
    <row r="945" spans="5:11" x14ac:dyDescent="0.25">
      <c r="E945" s="32"/>
      <c r="K945" s="32"/>
    </row>
    <row r="946" spans="5:11" x14ac:dyDescent="0.25">
      <c r="E946" s="32"/>
      <c r="K946" s="32"/>
    </row>
    <row r="947" spans="5:11" x14ac:dyDescent="0.25">
      <c r="E947" s="32"/>
      <c r="K947" s="32"/>
    </row>
    <row r="948" spans="5:11" x14ac:dyDescent="0.25">
      <c r="E948" s="32"/>
      <c r="K948" s="32"/>
    </row>
    <row r="949" spans="5:11" x14ac:dyDescent="0.25">
      <c r="E949" s="32"/>
      <c r="K949" s="32"/>
    </row>
    <row r="950" spans="5:11" x14ac:dyDescent="0.25">
      <c r="E950" s="32"/>
      <c r="K950" s="32"/>
    </row>
    <row r="951" spans="5:11" x14ac:dyDescent="0.25">
      <c r="E951" s="32"/>
      <c r="K951" s="32"/>
    </row>
    <row r="952" spans="5:11" x14ac:dyDescent="0.25">
      <c r="E952" s="32"/>
      <c r="K952" s="32"/>
    </row>
    <row r="953" spans="5:11" x14ac:dyDescent="0.25">
      <c r="E953" s="32"/>
      <c r="K953" s="32"/>
    </row>
    <row r="954" spans="5:11" x14ac:dyDescent="0.25">
      <c r="E954" s="32"/>
      <c r="K954" s="32"/>
    </row>
    <row r="955" spans="5:11" x14ac:dyDescent="0.25">
      <c r="E955" s="32"/>
      <c r="K955" s="32"/>
    </row>
    <row r="956" spans="5:11" x14ac:dyDescent="0.25">
      <c r="E956" s="32"/>
      <c r="K956" s="32"/>
    </row>
    <row r="957" spans="5:11" x14ac:dyDescent="0.25">
      <c r="E957" s="32"/>
      <c r="K957" s="32"/>
    </row>
    <row r="958" spans="5:11" x14ac:dyDescent="0.25">
      <c r="E958" s="32"/>
      <c r="K958" s="32"/>
    </row>
    <row r="959" spans="5:11" x14ac:dyDescent="0.25">
      <c r="E959" s="32"/>
      <c r="K959" s="32"/>
    </row>
    <row r="960" spans="5:11" x14ac:dyDescent="0.25">
      <c r="E960" s="32"/>
      <c r="K960" s="32"/>
    </row>
    <row r="961" spans="5:11" x14ac:dyDescent="0.25">
      <c r="E961" s="32"/>
      <c r="K961" s="32"/>
    </row>
    <row r="962" spans="5:11" x14ac:dyDescent="0.25">
      <c r="E962" s="32"/>
      <c r="K962" s="32"/>
    </row>
    <row r="963" spans="5:11" x14ac:dyDescent="0.25">
      <c r="E963" s="32"/>
      <c r="K963" s="32"/>
    </row>
    <row r="964" spans="5:11" x14ac:dyDescent="0.25">
      <c r="E964" s="32"/>
      <c r="K964" s="32"/>
    </row>
    <row r="965" spans="5:11" x14ac:dyDescent="0.25">
      <c r="E965" s="32"/>
      <c r="K965" s="32"/>
    </row>
    <row r="966" spans="5:11" x14ac:dyDescent="0.25">
      <c r="E966" s="32"/>
      <c r="K966" s="32"/>
    </row>
    <row r="967" spans="5:11" x14ac:dyDescent="0.25">
      <c r="E967" s="32"/>
      <c r="K967" s="32"/>
    </row>
    <row r="968" spans="5:11" x14ac:dyDescent="0.25">
      <c r="E968" s="32"/>
      <c r="K968" s="32"/>
    </row>
    <row r="969" spans="5:11" x14ac:dyDescent="0.25">
      <c r="E969" s="32"/>
      <c r="K969" s="32"/>
    </row>
    <row r="970" spans="5:11" x14ac:dyDescent="0.25">
      <c r="E970" s="32"/>
      <c r="K970" s="32"/>
    </row>
    <row r="971" spans="5:11" x14ac:dyDescent="0.25">
      <c r="E971" s="32"/>
      <c r="K971" s="32"/>
    </row>
    <row r="972" spans="5:11" x14ac:dyDescent="0.25">
      <c r="E972" s="32"/>
      <c r="K972" s="32"/>
    </row>
    <row r="973" spans="5:11" x14ac:dyDescent="0.25">
      <c r="E973" s="32"/>
      <c r="K973" s="32"/>
    </row>
    <row r="974" spans="5:11" x14ac:dyDescent="0.25">
      <c r="E974" s="32"/>
      <c r="K974" s="32"/>
    </row>
    <row r="975" spans="5:11" x14ac:dyDescent="0.25">
      <c r="E975" s="32"/>
      <c r="K975" s="32"/>
    </row>
    <row r="976" spans="5:11" x14ac:dyDescent="0.25">
      <c r="E976" s="32"/>
      <c r="K976" s="32"/>
    </row>
    <row r="977" spans="5:11" x14ac:dyDescent="0.25">
      <c r="E977" s="32"/>
      <c r="K977" s="32"/>
    </row>
    <row r="978" spans="5:11" x14ac:dyDescent="0.25">
      <c r="E978" s="32"/>
      <c r="K978" s="32"/>
    </row>
    <row r="979" spans="5:11" x14ac:dyDescent="0.25">
      <c r="E979" s="32"/>
      <c r="K979" s="32"/>
    </row>
    <row r="980" spans="5:11" x14ac:dyDescent="0.25">
      <c r="E980" s="32"/>
      <c r="K980" s="32"/>
    </row>
    <row r="981" spans="5:11" x14ac:dyDescent="0.25">
      <c r="E981" s="32"/>
      <c r="K981" s="32"/>
    </row>
    <row r="982" spans="5:11" x14ac:dyDescent="0.25">
      <c r="E982" s="32"/>
      <c r="K982" s="32"/>
    </row>
    <row r="983" spans="5:11" x14ac:dyDescent="0.25">
      <c r="E983" s="32"/>
      <c r="K983" s="32"/>
    </row>
    <row r="984" spans="5:11" x14ac:dyDescent="0.25">
      <c r="E984" s="32"/>
      <c r="K984" s="32"/>
    </row>
    <row r="985" spans="5:11" x14ac:dyDescent="0.25">
      <c r="E985" s="32"/>
      <c r="K985" s="32"/>
    </row>
    <row r="986" spans="5:11" x14ac:dyDescent="0.25">
      <c r="E986" s="32"/>
      <c r="K986" s="32"/>
    </row>
    <row r="987" spans="5:11" x14ac:dyDescent="0.25">
      <c r="E987" s="32"/>
      <c r="K987" s="32"/>
    </row>
    <row r="988" spans="5:11" x14ac:dyDescent="0.25">
      <c r="E988" s="32"/>
      <c r="K988" s="32"/>
    </row>
    <row r="989" spans="5:11" x14ac:dyDescent="0.25">
      <c r="E989" s="32"/>
      <c r="K989" s="32"/>
    </row>
    <row r="990" spans="5:11" x14ac:dyDescent="0.25">
      <c r="E990" s="32"/>
      <c r="K990" s="32"/>
    </row>
    <row r="991" spans="5:11" x14ac:dyDescent="0.25">
      <c r="E991" s="32"/>
      <c r="K991" s="32"/>
    </row>
    <row r="992" spans="5:11" x14ac:dyDescent="0.25">
      <c r="E992" s="32"/>
      <c r="K992" s="32"/>
    </row>
    <row r="993" spans="5:11" x14ac:dyDescent="0.25">
      <c r="E993" s="32"/>
      <c r="K993" s="32"/>
    </row>
    <row r="994" spans="5:11" x14ac:dyDescent="0.25">
      <c r="E994" s="32"/>
      <c r="K994" s="32"/>
    </row>
    <row r="995" spans="5:11" x14ac:dyDescent="0.25">
      <c r="E995" s="32"/>
      <c r="K995" s="32"/>
    </row>
    <row r="996" spans="5:11" x14ac:dyDescent="0.25">
      <c r="E996" s="32"/>
      <c r="K996" s="32"/>
    </row>
    <row r="997" spans="5:11" x14ac:dyDescent="0.25">
      <c r="E997" s="32"/>
      <c r="K997" s="32"/>
    </row>
    <row r="998" spans="5:11" x14ac:dyDescent="0.25">
      <c r="E998" s="32"/>
      <c r="K998" s="32"/>
    </row>
    <row r="999" spans="5:11" x14ac:dyDescent="0.25">
      <c r="E999" s="32"/>
      <c r="K999" s="32"/>
    </row>
    <row r="1000" spans="5:11" x14ac:dyDescent="0.25">
      <c r="E1000" s="32"/>
      <c r="K1000" s="32"/>
    </row>
    <row r="1001" spans="5:11" x14ac:dyDescent="0.25">
      <c r="E1001" s="32"/>
      <c r="K1001" s="32"/>
    </row>
    <row r="1002" spans="5:11" x14ac:dyDescent="0.25">
      <c r="E1002" s="32"/>
      <c r="K1002" s="32"/>
    </row>
    <row r="1003" spans="5:11" x14ac:dyDescent="0.25">
      <c r="E1003" s="32"/>
      <c r="K1003" s="32"/>
    </row>
    <row r="1004" spans="5:11" x14ac:dyDescent="0.25">
      <c r="E1004" s="32"/>
      <c r="K1004" s="32"/>
    </row>
    <row r="1005" spans="5:11" x14ac:dyDescent="0.25">
      <c r="E1005" s="32"/>
      <c r="K1005" s="32"/>
    </row>
    <row r="1006" spans="5:11" x14ac:dyDescent="0.25">
      <c r="E1006" s="32"/>
      <c r="K1006" s="32"/>
    </row>
    <row r="1007" spans="5:11" x14ac:dyDescent="0.25">
      <c r="E1007" s="32"/>
      <c r="K1007" s="32"/>
    </row>
    <row r="1008" spans="5:11" x14ac:dyDescent="0.25">
      <c r="E1008" s="32"/>
      <c r="K1008" s="32"/>
    </row>
    <row r="1009" spans="5:11" x14ac:dyDescent="0.25">
      <c r="E1009" s="32"/>
      <c r="K1009" s="32"/>
    </row>
    <row r="1010" spans="5:11" x14ac:dyDescent="0.25">
      <c r="E1010" s="32"/>
      <c r="K1010" s="32"/>
    </row>
    <row r="1011" spans="5:11" x14ac:dyDescent="0.25">
      <c r="E1011" s="32"/>
      <c r="K1011" s="32"/>
    </row>
    <row r="1012" spans="5:11" x14ac:dyDescent="0.25">
      <c r="E1012" s="32"/>
      <c r="K1012" s="32"/>
    </row>
    <row r="1013" spans="5:11" x14ac:dyDescent="0.25">
      <c r="E1013" s="32"/>
      <c r="K1013" s="32"/>
    </row>
    <row r="1014" spans="5:11" x14ac:dyDescent="0.25">
      <c r="E1014" s="32"/>
      <c r="K1014" s="32"/>
    </row>
    <row r="1015" spans="5:11" x14ac:dyDescent="0.25">
      <c r="E1015" s="32"/>
      <c r="K1015" s="32"/>
    </row>
    <row r="1016" spans="5:11" x14ac:dyDescent="0.25">
      <c r="E1016" s="32"/>
      <c r="K1016" s="32"/>
    </row>
    <row r="1017" spans="5:11" x14ac:dyDescent="0.25">
      <c r="E1017" s="32"/>
      <c r="K1017" s="32"/>
    </row>
    <row r="1018" spans="5:11" x14ac:dyDescent="0.25">
      <c r="E1018" s="32"/>
      <c r="K1018" s="32"/>
    </row>
    <row r="1019" spans="5:11" x14ac:dyDescent="0.25">
      <c r="E1019" s="32"/>
      <c r="K1019" s="32"/>
    </row>
    <row r="1020" spans="5:11" x14ac:dyDescent="0.25">
      <c r="E1020" s="32"/>
      <c r="K1020" s="32"/>
    </row>
    <row r="1021" spans="5:11" x14ac:dyDescent="0.25">
      <c r="E1021" s="32"/>
      <c r="K1021" s="32"/>
    </row>
    <row r="1022" spans="5:11" x14ac:dyDescent="0.25">
      <c r="E1022" s="32"/>
      <c r="K1022" s="32"/>
    </row>
    <row r="1023" spans="5:11" x14ac:dyDescent="0.25">
      <c r="E1023" s="32"/>
      <c r="K1023" s="32"/>
    </row>
    <row r="1024" spans="5:11" x14ac:dyDescent="0.25">
      <c r="E1024" s="32"/>
      <c r="K1024" s="32"/>
    </row>
    <row r="1025" spans="5:11" x14ac:dyDescent="0.25">
      <c r="E1025" s="32"/>
      <c r="K1025" s="32"/>
    </row>
    <row r="1026" spans="5:11" x14ac:dyDescent="0.25">
      <c r="E1026" s="32"/>
      <c r="K1026" s="32"/>
    </row>
    <row r="1027" spans="5:11" x14ac:dyDescent="0.25">
      <c r="E1027" s="32"/>
      <c r="K1027" s="32"/>
    </row>
    <row r="1028" spans="5:11" x14ac:dyDescent="0.25">
      <c r="E1028" s="32"/>
      <c r="K1028" s="32"/>
    </row>
    <row r="1029" spans="5:11" x14ac:dyDescent="0.25">
      <c r="E1029" s="32"/>
      <c r="K1029" s="32"/>
    </row>
    <row r="1030" spans="5:11" x14ac:dyDescent="0.25">
      <c r="E1030" s="32"/>
      <c r="K1030" s="32"/>
    </row>
    <row r="1031" spans="5:11" x14ac:dyDescent="0.25">
      <c r="E1031" s="32"/>
      <c r="K1031" s="32"/>
    </row>
    <row r="1032" spans="5:11" x14ac:dyDescent="0.25">
      <c r="E1032" s="32"/>
      <c r="K1032" s="32"/>
    </row>
    <row r="1033" spans="5:11" x14ac:dyDescent="0.25">
      <c r="E1033" s="32"/>
      <c r="K1033" s="32"/>
    </row>
    <row r="1034" spans="5:11" x14ac:dyDescent="0.25">
      <c r="E1034" s="32"/>
      <c r="K1034" s="32"/>
    </row>
    <row r="1035" spans="5:11" x14ac:dyDescent="0.25">
      <c r="E1035" s="32"/>
      <c r="K1035" s="32"/>
    </row>
    <row r="1036" spans="5:11" x14ac:dyDescent="0.25">
      <c r="E1036" s="32"/>
      <c r="K1036" s="32"/>
    </row>
    <row r="1037" spans="5:11" x14ac:dyDescent="0.25">
      <c r="E1037" s="32"/>
      <c r="K1037" s="32"/>
    </row>
    <row r="1038" spans="5:11" x14ac:dyDescent="0.25">
      <c r="E1038" s="32"/>
      <c r="K1038" s="32"/>
    </row>
    <row r="1039" spans="5:11" x14ac:dyDescent="0.25">
      <c r="E1039" s="32"/>
      <c r="K1039" s="32"/>
    </row>
    <row r="1040" spans="5:11" x14ac:dyDescent="0.25">
      <c r="E1040" s="32"/>
      <c r="K1040" s="32"/>
    </row>
    <row r="1041" spans="5:11" x14ac:dyDescent="0.25">
      <c r="E1041" s="32"/>
      <c r="K1041" s="32"/>
    </row>
    <row r="1042" spans="5:11" x14ac:dyDescent="0.25">
      <c r="E1042" s="32"/>
      <c r="K1042" s="32"/>
    </row>
    <row r="1043" spans="5:11" x14ac:dyDescent="0.25">
      <c r="E1043" s="32"/>
      <c r="K1043" s="32"/>
    </row>
    <row r="1044" spans="5:11" x14ac:dyDescent="0.25">
      <c r="E1044" s="32"/>
      <c r="K1044" s="32"/>
    </row>
    <row r="1045" spans="5:11" x14ac:dyDescent="0.25">
      <c r="E1045" s="32"/>
      <c r="K1045" s="32"/>
    </row>
    <row r="1046" spans="5:11" x14ac:dyDescent="0.25">
      <c r="E1046" s="32"/>
      <c r="K1046" s="32"/>
    </row>
    <row r="1047" spans="5:11" x14ac:dyDescent="0.25">
      <c r="E1047" s="32"/>
      <c r="K1047" s="32"/>
    </row>
    <row r="1048" spans="5:11" x14ac:dyDescent="0.25">
      <c r="E1048" s="32"/>
      <c r="K1048" s="32"/>
    </row>
    <row r="1049" spans="5:11" x14ac:dyDescent="0.25">
      <c r="E1049" s="32"/>
      <c r="K1049" s="32"/>
    </row>
    <row r="1050" spans="5:11" x14ac:dyDescent="0.25">
      <c r="E1050" s="32"/>
      <c r="K1050" s="32"/>
    </row>
    <row r="1051" spans="5:11" x14ac:dyDescent="0.25">
      <c r="E1051" s="32"/>
      <c r="K1051" s="32"/>
    </row>
    <row r="1052" spans="5:11" x14ac:dyDescent="0.25">
      <c r="E1052" s="32"/>
      <c r="K1052" s="32"/>
    </row>
    <row r="1053" spans="5:11" x14ac:dyDescent="0.25">
      <c r="E1053" s="32"/>
      <c r="K1053" s="32"/>
    </row>
    <row r="1054" spans="5:11" x14ac:dyDescent="0.25">
      <c r="E1054" s="32"/>
      <c r="K1054" s="32"/>
    </row>
    <row r="1055" spans="5:11" x14ac:dyDescent="0.25">
      <c r="E1055" s="32"/>
      <c r="K1055" s="32"/>
    </row>
    <row r="1056" spans="5:11" x14ac:dyDescent="0.25">
      <c r="E1056" s="32"/>
      <c r="K1056" s="32"/>
    </row>
    <row r="1057" spans="5:11" x14ac:dyDescent="0.25">
      <c r="E1057" s="32"/>
      <c r="K1057" s="32"/>
    </row>
    <row r="1058" spans="5:11" x14ac:dyDescent="0.25">
      <c r="E1058" s="32"/>
      <c r="K1058" s="32"/>
    </row>
    <row r="1059" spans="5:11" x14ac:dyDescent="0.25">
      <c r="E1059" s="32"/>
      <c r="K1059" s="32"/>
    </row>
    <row r="1060" spans="5:11" x14ac:dyDescent="0.25">
      <c r="E1060" s="32"/>
      <c r="K1060" s="32"/>
    </row>
    <row r="1061" spans="5:11" x14ac:dyDescent="0.25">
      <c r="E1061" s="32"/>
      <c r="K1061" s="32"/>
    </row>
    <row r="1062" spans="5:11" x14ac:dyDescent="0.25">
      <c r="E1062" s="32"/>
      <c r="K1062" s="32"/>
    </row>
    <row r="1063" spans="5:11" x14ac:dyDescent="0.25">
      <c r="E1063" s="32"/>
      <c r="K1063" s="32"/>
    </row>
    <row r="1064" spans="5:11" x14ac:dyDescent="0.25">
      <c r="E1064" s="32"/>
      <c r="K1064" s="32"/>
    </row>
    <row r="1065" spans="5:11" x14ac:dyDescent="0.25">
      <c r="E1065" s="32"/>
      <c r="K1065" s="32"/>
    </row>
    <row r="1066" spans="5:11" x14ac:dyDescent="0.25">
      <c r="E1066" s="32"/>
      <c r="K1066" s="32"/>
    </row>
    <row r="1067" spans="5:11" x14ac:dyDescent="0.25">
      <c r="E1067" s="32"/>
      <c r="K1067" s="32"/>
    </row>
    <row r="1068" spans="5:11" x14ac:dyDescent="0.25">
      <c r="E1068" s="32"/>
      <c r="K1068" s="32"/>
    </row>
    <row r="1069" spans="5:11" x14ac:dyDescent="0.25">
      <c r="E1069" s="32"/>
      <c r="K1069" s="32"/>
    </row>
    <row r="1070" spans="5:11" x14ac:dyDescent="0.25">
      <c r="E1070" s="32"/>
      <c r="K1070" s="32"/>
    </row>
    <row r="1071" spans="5:11" x14ac:dyDescent="0.25">
      <c r="E1071" s="32"/>
      <c r="K1071" s="32"/>
    </row>
    <row r="1072" spans="5:11" x14ac:dyDescent="0.25">
      <c r="E1072" s="32"/>
      <c r="K1072" s="32"/>
    </row>
    <row r="1073" spans="5:11" x14ac:dyDescent="0.25">
      <c r="E1073" s="32"/>
      <c r="K1073" s="32"/>
    </row>
    <row r="1074" spans="5:11" x14ac:dyDescent="0.25">
      <c r="E1074" s="32"/>
      <c r="K1074" s="32"/>
    </row>
    <row r="1075" spans="5:11" x14ac:dyDescent="0.25">
      <c r="E1075" s="32"/>
      <c r="K1075" s="32"/>
    </row>
    <row r="1076" spans="5:11" x14ac:dyDescent="0.25">
      <c r="E1076" s="32"/>
      <c r="K1076" s="32"/>
    </row>
    <row r="1077" spans="5:11" x14ac:dyDescent="0.25">
      <c r="E1077" s="32"/>
      <c r="K1077" s="32"/>
    </row>
    <row r="1078" spans="5:11" x14ac:dyDescent="0.25">
      <c r="E1078" s="32"/>
      <c r="K1078" s="32"/>
    </row>
    <row r="1079" spans="5:11" x14ac:dyDescent="0.25">
      <c r="E1079" s="32"/>
      <c r="K1079" s="32"/>
    </row>
    <row r="1080" spans="5:11" x14ac:dyDescent="0.25">
      <c r="E1080" s="32"/>
      <c r="K1080" s="32"/>
    </row>
    <row r="1081" spans="5:11" x14ac:dyDescent="0.25">
      <c r="E1081" s="32"/>
      <c r="K1081" s="32"/>
    </row>
    <row r="1082" spans="5:11" x14ac:dyDescent="0.25">
      <c r="E1082" s="32"/>
      <c r="K1082" s="32"/>
    </row>
    <row r="1083" spans="5:11" x14ac:dyDescent="0.25">
      <c r="E1083" s="32"/>
      <c r="K1083" s="32"/>
    </row>
    <row r="1084" spans="5:11" x14ac:dyDescent="0.25">
      <c r="E1084" s="32"/>
      <c r="K1084" s="32"/>
    </row>
    <row r="1085" spans="5:11" x14ac:dyDescent="0.25">
      <c r="E1085" s="32"/>
      <c r="K1085" s="32"/>
    </row>
    <row r="1086" spans="5:11" x14ac:dyDescent="0.25">
      <c r="E1086" s="32"/>
      <c r="K1086" s="32"/>
    </row>
    <row r="1087" spans="5:11" x14ac:dyDescent="0.25">
      <c r="E1087" s="32"/>
      <c r="K1087" s="32"/>
    </row>
    <row r="1088" spans="5:11" x14ac:dyDescent="0.25">
      <c r="E1088" s="32"/>
      <c r="K1088" s="32"/>
    </row>
    <row r="1089" spans="5:11" x14ac:dyDescent="0.25">
      <c r="E1089" s="32"/>
      <c r="K1089" s="32"/>
    </row>
    <row r="1090" spans="5:11" x14ac:dyDescent="0.25">
      <c r="E1090" s="32"/>
      <c r="K1090" s="32"/>
    </row>
    <row r="1091" spans="5:11" x14ac:dyDescent="0.25">
      <c r="E1091" s="32"/>
      <c r="K1091" s="32"/>
    </row>
    <row r="1092" spans="5:11" x14ac:dyDescent="0.25">
      <c r="E1092" s="32"/>
      <c r="K1092" s="32"/>
    </row>
    <row r="1093" spans="5:11" x14ac:dyDescent="0.25">
      <c r="E1093" s="32"/>
      <c r="K1093" s="32"/>
    </row>
    <row r="1094" spans="5:11" x14ac:dyDescent="0.25">
      <c r="E1094" s="32"/>
      <c r="K1094" s="32"/>
    </row>
    <row r="1095" spans="5:11" x14ac:dyDescent="0.25">
      <c r="E1095" s="32"/>
      <c r="K1095" s="32"/>
    </row>
    <row r="1096" spans="5:11" x14ac:dyDescent="0.25">
      <c r="E1096" s="32"/>
      <c r="K1096" s="32"/>
    </row>
    <row r="1097" spans="5:11" x14ac:dyDescent="0.25">
      <c r="E1097" s="32"/>
      <c r="K1097" s="32"/>
    </row>
    <row r="1098" spans="5:11" x14ac:dyDescent="0.25">
      <c r="E1098" s="32"/>
      <c r="K1098" s="32"/>
    </row>
    <row r="1099" spans="5:11" x14ac:dyDescent="0.25">
      <c r="E1099" s="32"/>
      <c r="K1099" s="32"/>
    </row>
    <row r="1100" spans="5:11" x14ac:dyDescent="0.25">
      <c r="E1100" s="32"/>
      <c r="K1100" s="32"/>
    </row>
    <row r="1101" spans="5:11" x14ac:dyDescent="0.25">
      <c r="E1101" s="32"/>
      <c r="K1101" s="32"/>
    </row>
    <row r="1102" spans="5:11" x14ac:dyDescent="0.25">
      <c r="E1102" s="32"/>
      <c r="K1102" s="32"/>
    </row>
    <row r="1103" spans="5:11" x14ac:dyDescent="0.25">
      <c r="E1103" s="32"/>
      <c r="K1103" s="32"/>
    </row>
    <row r="1104" spans="5:11" x14ac:dyDescent="0.25">
      <c r="E1104" s="32"/>
      <c r="K1104" s="32"/>
    </row>
    <row r="1105" spans="5:11" x14ac:dyDescent="0.25">
      <c r="E1105" s="32"/>
      <c r="K1105" s="32"/>
    </row>
    <row r="1106" spans="5:11" x14ac:dyDescent="0.25">
      <c r="E1106" s="32"/>
      <c r="K1106" s="32"/>
    </row>
    <row r="1107" spans="5:11" x14ac:dyDescent="0.25">
      <c r="E1107" s="32"/>
      <c r="K1107" s="32"/>
    </row>
    <row r="1108" spans="5:11" x14ac:dyDescent="0.25">
      <c r="E1108" s="32"/>
      <c r="K1108" s="32"/>
    </row>
    <row r="1109" spans="5:11" x14ac:dyDescent="0.25">
      <c r="E1109" s="32"/>
      <c r="K1109" s="32"/>
    </row>
    <row r="1110" spans="5:11" x14ac:dyDescent="0.25">
      <c r="E1110" s="32"/>
      <c r="K1110" s="32"/>
    </row>
    <row r="1111" spans="5:11" x14ac:dyDescent="0.25">
      <c r="E1111" s="32"/>
      <c r="K1111" s="32"/>
    </row>
    <row r="1112" spans="5:11" x14ac:dyDescent="0.25">
      <c r="E1112" s="32"/>
      <c r="K1112" s="32"/>
    </row>
    <row r="1113" spans="5:11" x14ac:dyDescent="0.25">
      <c r="E1113" s="32"/>
      <c r="K1113" s="32"/>
    </row>
    <row r="1114" spans="5:11" x14ac:dyDescent="0.25">
      <c r="E1114" s="32"/>
      <c r="K1114" s="32"/>
    </row>
    <row r="1115" spans="5:11" x14ac:dyDescent="0.25">
      <c r="E1115" s="32"/>
      <c r="K1115" s="32"/>
    </row>
    <row r="1116" spans="5:11" x14ac:dyDescent="0.25">
      <c r="E1116" s="32"/>
      <c r="K1116" s="32"/>
    </row>
    <row r="1117" spans="5:11" x14ac:dyDescent="0.25">
      <c r="E1117" s="32"/>
      <c r="K1117" s="32"/>
    </row>
    <row r="1118" spans="5:11" x14ac:dyDescent="0.25">
      <c r="E1118" s="32"/>
      <c r="K1118" s="32"/>
    </row>
    <row r="1119" spans="5:11" x14ac:dyDescent="0.25">
      <c r="E1119" s="32"/>
      <c r="K1119" s="32"/>
    </row>
    <row r="1120" spans="5:11" x14ac:dyDescent="0.25">
      <c r="E1120" s="32"/>
      <c r="K1120" s="32"/>
    </row>
    <row r="1121" spans="5:11" x14ac:dyDescent="0.25">
      <c r="E1121" s="32"/>
      <c r="K1121" s="32"/>
    </row>
    <row r="1122" spans="5:11" x14ac:dyDescent="0.25">
      <c r="E1122" s="32"/>
      <c r="K1122" s="32"/>
    </row>
    <row r="1123" spans="5:11" x14ac:dyDescent="0.25">
      <c r="E1123" s="32"/>
      <c r="K1123" s="32"/>
    </row>
    <row r="1124" spans="5:11" x14ac:dyDescent="0.25">
      <c r="E1124" s="32"/>
      <c r="K1124" s="32"/>
    </row>
    <row r="1125" spans="5:11" x14ac:dyDescent="0.25">
      <c r="E1125" s="32"/>
      <c r="K1125" s="32"/>
    </row>
    <row r="1126" spans="5:11" x14ac:dyDescent="0.25">
      <c r="E1126" s="32"/>
      <c r="K1126" s="32"/>
    </row>
    <row r="1127" spans="5:11" x14ac:dyDescent="0.25">
      <c r="E1127" s="32"/>
      <c r="K1127" s="32"/>
    </row>
    <row r="1128" spans="5:11" x14ac:dyDescent="0.25">
      <c r="E1128" s="32"/>
      <c r="K1128" s="32"/>
    </row>
    <row r="1129" spans="5:11" x14ac:dyDescent="0.25">
      <c r="E1129" s="32"/>
      <c r="K1129" s="32"/>
    </row>
    <row r="1130" spans="5:11" x14ac:dyDescent="0.25">
      <c r="E1130" s="32"/>
      <c r="K1130" s="32"/>
    </row>
    <row r="1131" spans="5:11" x14ac:dyDescent="0.25">
      <c r="E1131" s="32"/>
      <c r="K1131" s="32"/>
    </row>
    <row r="1132" spans="5:11" x14ac:dyDescent="0.25">
      <c r="E1132" s="32"/>
      <c r="K1132" s="32"/>
    </row>
    <row r="1133" spans="5:11" x14ac:dyDescent="0.25">
      <c r="E1133" s="32"/>
      <c r="K1133" s="32"/>
    </row>
    <row r="1134" spans="5:11" x14ac:dyDescent="0.25">
      <c r="E1134" s="32"/>
      <c r="K1134" s="32"/>
    </row>
    <row r="1135" spans="5:11" x14ac:dyDescent="0.25">
      <c r="E1135" s="32"/>
      <c r="K1135" s="32"/>
    </row>
    <row r="1136" spans="5:11" x14ac:dyDescent="0.25">
      <c r="E1136" s="32"/>
      <c r="K1136" s="32"/>
    </row>
    <row r="1137" spans="5:11" x14ac:dyDescent="0.25">
      <c r="E1137" s="32"/>
      <c r="K1137" s="32"/>
    </row>
    <row r="1138" spans="5:11" x14ac:dyDescent="0.25">
      <c r="E1138" s="32"/>
      <c r="K1138" s="32"/>
    </row>
    <row r="1139" spans="5:11" x14ac:dyDescent="0.25">
      <c r="E1139" s="32"/>
      <c r="K1139" s="32"/>
    </row>
    <row r="1140" spans="5:11" x14ac:dyDescent="0.25">
      <c r="E1140" s="32"/>
      <c r="K1140" s="32"/>
    </row>
    <row r="1141" spans="5:11" x14ac:dyDescent="0.25">
      <c r="E1141" s="32"/>
      <c r="K1141" s="32"/>
    </row>
    <row r="1142" spans="5:11" x14ac:dyDescent="0.25">
      <c r="E1142" s="32"/>
      <c r="K1142" s="32"/>
    </row>
    <row r="1143" spans="5:11" x14ac:dyDescent="0.25">
      <c r="E1143" s="32"/>
      <c r="K1143" s="32"/>
    </row>
    <row r="1144" spans="5:11" x14ac:dyDescent="0.25">
      <c r="E1144" s="32"/>
      <c r="K1144" s="32"/>
    </row>
    <row r="1145" spans="5:11" x14ac:dyDescent="0.25">
      <c r="E1145" s="32"/>
      <c r="K1145" s="32"/>
    </row>
    <row r="1146" spans="5:11" x14ac:dyDescent="0.25">
      <c r="E1146" s="32"/>
      <c r="K1146" s="32"/>
    </row>
    <row r="1147" spans="5:11" x14ac:dyDescent="0.25">
      <c r="E1147" s="32"/>
      <c r="K1147" s="32"/>
    </row>
    <row r="1148" spans="5:11" x14ac:dyDescent="0.25">
      <c r="E1148" s="32"/>
      <c r="K1148" s="32"/>
    </row>
    <row r="1149" spans="5:11" x14ac:dyDescent="0.25">
      <c r="E1149" s="32"/>
      <c r="K1149" s="32"/>
    </row>
    <row r="1150" spans="5:11" x14ac:dyDescent="0.25">
      <c r="E1150" s="32"/>
      <c r="K1150" s="32"/>
    </row>
    <row r="1151" spans="5:11" x14ac:dyDescent="0.25">
      <c r="E1151" s="32"/>
      <c r="K1151" s="32"/>
    </row>
    <row r="1152" spans="5:11" x14ac:dyDescent="0.25">
      <c r="E1152" s="32"/>
      <c r="K1152" s="32"/>
    </row>
    <row r="1153" spans="5:11" x14ac:dyDescent="0.25">
      <c r="E1153" s="32"/>
      <c r="K1153" s="32"/>
    </row>
    <row r="1154" spans="5:11" x14ac:dyDescent="0.25">
      <c r="E1154" s="32"/>
      <c r="K1154" s="32"/>
    </row>
    <row r="1155" spans="5:11" x14ac:dyDescent="0.25">
      <c r="E1155" s="32"/>
      <c r="K1155" s="32"/>
    </row>
    <row r="1156" spans="5:11" x14ac:dyDescent="0.25">
      <c r="E1156" s="32"/>
      <c r="K1156" s="32"/>
    </row>
    <row r="1157" spans="5:11" x14ac:dyDescent="0.25">
      <c r="E1157" s="32"/>
      <c r="K1157" s="32"/>
    </row>
    <row r="1158" spans="5:11" x14ac:dyDescent="0.25">
      <c r="E1158" s="32"/>
      <c r="K1158" s="32"/>
    </row>
    <row r="1159" spans="5:11" x14ac:dyDescent="0.25">
      <c r="E1159" s="32"/>
      <c r="K1159" s="32"/>
    </row>
    <row r="1160" spans="5:11" x14ac:dyDescent="0.25">
      <c r="E1160" s="32"/>
      <c r="K1160" s="32"/>
    </row>
    <row r="1161" spans="5:11" x14ac:dyDescent="0.25">
      <c r="E1161" s="32"/>
      <c r="K1161" s="32"/>
    </row>
    <row r="1162" spans="5:11" x14ac:dyDescent="0.25">
      <c r="E1162" s="32"/>
      <c r="K1162" s="32"/>
    </row>
    <row r="1163" spans="5:11" x14ac:dyDescent="0.25">
      <c r="E1163" s="32"/>
      <c r="K1163" s="32"/>
    </row>
    <row r="1164" spans="5:11" x14ac:dyDescent="0.25">
      <c r="E1164" s="32"/>
      <c r="K1164" s="32"/>
    </row>
    <row r="1165" spans="5:11" x14ac:dyDescent="0.25">
      <c r="E1165" s="32"/>
      <c r="K1165" s="32"/>
    </row>
    <row r="1166" spans="5:11" x14ac:dyDescent="0.25">
      <c r="E1166" s="32"/>
      <c r="K1166" s="32"/>
    </row>
    <row r="1167" spans="5:11" x14ac:dyDescent="0.25">
      <c r="E1167" s="32"/>
      <c r="K1167" s="32"/>
    </row>
    <row r="1168" spans="5:11" x14ac:dyDescent="0.25">
      <c r="E1168" s="32"/>
      <c r="K1168" s="32"/>
    </row>
    <row r="1169" spans="5:11" x14ac:dyDescent="0.25">
      <c r="E1169" s="32"/>
      <c r="K1169" s="32"/>
    </row>
    <row r="1170" spans="5:11" x14ac:dyDescent="0.25">
      <c r="E1170" s="32"/>
      <c r="K1170" s="32"/>
    </row>
    <row r="1171" spans="5:11" x14ac:dyDescent="0.25">
      <c r="E1171" s="32"/>
      <c r="K1171" s="32"/>
    </row>
    <row r="1172" spans="5:11" x14ac:dyDescent="0.25">
      <c r="E1172" s="32"/>
      <c r="K1172" s="32"/>
    </row>
    <row r="1173" spans="5:11" x14ac:dyDescent="0.25">
      <c r="E1173" s="32"/>
      <c r="K1173" s="32"/>
    </row>
    <row r="1174" spans="5:11" x14ac:dyDescent="0.25">
      <c r="E1174" s="32"/>
      <c r="K1174" s="32"/>
    </row>
    <row r="1175" spans="5:11" x14ac:dyDescent="0.25">
      <c r="E1175" s="32"/>
      <c r="K1175" s="32"/>
    </row>
    <row r="1176" spans="5:11" x14ac:dyDescent="0.25">
      <c r="E1176" s="32"/>
      <c r="K1176" s="32"/>
    </row>
    <row r="1177" spans="5:11" x14ac:dyDescent="0.25">
      <c r="E1177" s="32"/>
      <c r="K1177" s="32"/>
    </row>
    <row r="1178" spans="5:11" x14ac:dyDescent="0.25">
      <c r="E1178" s="32"/>
      <c r="K1178" s="32"/>
    </row>
    <row r="1179" spans="5:11" x14ac:dyDescent="0.25">
      <c r="E1179" s="32"/>
      <c r="K1179" s="32"/>
    </row>
    <row r="1180" spans="5:11" x14ac:dyDescent="0.25">
      <c r="E1180" s="32"/>
      <c r="K1180" s="32"/>
    </row>
    <row r="1181" spans="5:11" x14ac:dyDescent="0.25">
      <c r="E1181" s="32"/>
      <c r="K1181" s="32"/>
    </row>
    <row r="1182" spans="5:11" x14ac:dyDescent="0.25">
      <c r="E1182" s="32"/>
      <c r="K1182" s="32"/>
    </row>
    <row r="1183" spans="5:11" x14ac:dyDescent="0.25">
      <c r="E1183" s="32"/>
      <c r="K1183" s="32"/>
    </row>
    <row r="1184" spans="5:11" x14ac:dyDescent="0.25">
      <c r="E1184" s="32"/>
      <c r="K1184" s="32"/>
    </row>
    <row r="1185" spans="5:11" x14ac:dyDescent="0.25">
      <c r="E1185" s="32"/>
      <c r="K1185" s="32"/>
    </row>
    <row r="1186" spans="5:11" x14ac:dyDescent="0.25">
      <c r="E1186" s="32"/>
      <c r="K1186" s="32"/>
    </row>
    <row r="1187" spans="5:11" x14ac:dyDescent="0.25">
      <c r="E1187" s="32"/>
      <c r="K1187" s="32"/>
    </row>
    <row r="1188" spans="5:11" x14ac:dyDescent="0.25">
      <c r="E1188" s="32"/>
      <c r="K1188" s="32"/>
    </row>
    <row r="1189" spans="5:11" x14ac:dyDescent="0.25">
      <c r="E1189" s="32"/>
      <c r="K1189" s="32"/>
    </row>
    <row r="1190" spans="5:11" x14ac:dyDescent="0.25">
      <c r="E1190" s="32"/>
      <c r="K1190" s="32"/>
    </row>
    <row r="1191" spans="5:11" x14ac:dyDescent="0.25">
      <c r="E1191" s="32"/>
      <c r="K1191" s="32"/>
    </row>
    <row r="1192" spans="5:11" x14ac:dyDescent="0.25">
      <c r="E1192" s="32"/>
      <c r="K1192" s="32"/>
    </row>
    <row r="1193" spans="5:11" x14ac:dyDescent="0.25">
      <c r="E1193" s="32"/>
      <c r="K1193" s="32"/>
    </row>
    <row r="1194" spans="5:11" x14ac:dyDescent="0.25">
      <c r="E1194" s="32"/>
      <c r="K1194" s="32"/>
    </row>
    <row r="1195" spans="5:11" x14ac:dyDescent="0.25">
      <c r="E1195" s="32"/>
      <c r="K1195" s="32"/>
    </row>
    <row r="1196" spans="5:11" x14ac:dyDescent="0.25">
      <c r="E1196" s="32"/>
      <c r="K1196" s="32"/>
    </row>
    <row r="1197" spans="5:11" x14ac:dyDescent="0.25">
      <c r="E1197" s="32"/>
      <c r="K1197" s="32"/>
    </row>
    <row r="1198" spans="5:11" x14ac:dyDescent="0.25">
      <c r="E1198" s="32"/>
      <c r="K1198" s="32"/>
    </row>
    <row r="1199" spans="5:11" x14ac:dyDescent="0.25">
      <c r="E1199" s="32"/>
      <c r="K1199" s="32"/>
    </row>
    <row r="1200" spans="5:11" x14ac:dyDescent="0.25">
      <c r="E1200" s="32"/>
      <c r="K1200" s="32"/>
    </row>
    <row r="1201" spans="5:11" x14ac:dyDescent="0.25">
      <c r="E1201" s="32"/>
      <c r="K1201" s="32"/>
    </row>
    <row r="1202" spans="5:11" x14ac:dyDescent="0.25">
      <c r="E1202" s="32"/>
      <c r="K1202" s="32"/>
    </row>
    <row r="1203" spans="5:11" x14ac:dyDescent="0.25">
      <c r="E1203" s="32"/>
      <c r="K1203" s="32"/>
    </row>
    <row r="1204" spans="5:11" x14ac:dyDescent="0.25">
      <c r="E1204" s="32"/>
      <c r="K1204" s="32"/>
    </row>
    <row r="1205" spans="5:11" x14ac:dyDescent="0.25">
      <c r="E1205" s="32"/>
      <c r="K1205" s="32"/>
    </row>
    <row r="1206" spans="5:11" x14ac:dyDescent="0.25">
      <c r="E1206" s="32"/>
      <c r="K1206" s="32"/>
    </row>
    <row r="1207" spans="5:11" x14ac:dyDescent="0.25">
      <c r="E1207" s="32"/>
      <c r="K1207" s="32"/>
    </row>
    <row r="1208" spans="5:11" x14ac:dyDescent="0.25">
      <c r="E1208" s="32"/>
      <c r="K1208" s="32"/>
    </row>
    <row r="1209" spans="5:11" x14ac:dyDescent="0.25">
      <c r="E1209" s="32"/>
      <c r="K1209" s="32"/>
    </row>
    <row r="1210" spans="5:11" x14ac:dyDescent="0.25">
      <c r="E1210" s="32"/>
      <c r="K1210" s="32"/>
    </row>
    <row r="1211" spans="5:11" x14ac:dyDescent="0.25">
      <c r="E1211" s="32"/>
      <c r="K1211" s="32"/>
    </row>
    <row r="1212" spans="5:11" x14ac:dyDescent="0.25">
      <c r="E1212" s="32"/>
      <c r="K1212" s="32"/>
    </row>
    <row r="1213" spans="5:11" x14ac:dyDescent="0.25">
      <c r="E1213" s="32"/>
      <c r="K1213" s="32"/>
    </row>
    <row r="1214" spans="5:11" x14ac:dyDescent="0.25">
      <c r="E1214" s="32"/>
      <c r="K1214" s="32"/>
    </row>
    <row r="1215" spans="5:11" x14ac:dyDescent="0.25">
      <c r="E1215" s="32"/>
      <c r="K1215" s="32"/>
    </row>
    <row r="1216" spans="5:11" x14ac:dyDescent="0.25">
      <c r="E1216" s="32"/>
      <c r="K1216" s="32"/>
    </row>
    <row r="1217" spans="5:11" x14ac:dyDescent="0.25">
      <c r="E1217" s="32"/>
      <c r="K1217" s="32"/>
    </row>
    <row r="1218" spans="5:11" x14ac:dyDescent="0.25">
      <c r="E1218" s="32"/>
      <c r="K1218" s="32"/>
    </row>
    <row r="1219" spans="5:11" x14ac:dyDescent="0.25">
      <c r="E1219" s="32"/>
      <c r="K1219" s="32"/>
    </row>
    <row r="1220" spans="5:11" x14ac:dyDescent="0.25">
      <c r="E1220" s="32"/>
      <c r="K1220" s="32"/>
    </row>
    <row r="1221" spans="5:11" x14ac:dyDescent="0.25">
      <c r="E1221" s="32"/>
      <c r="K1221" s="32"/>
    </row>
    <row r="1222" spans="5:11" x14ac:dyDescent="0.25">
      <c r="E1222" s="32"/>
      <c r="K1222" s="32"/>
    </row>
    <row r="1223" spans="5:11" x14ac:dyDescent="0.25">
      <c r="E1223" s="32"/>
      <c r="K1223" s="32"/>
    </row>
    <row r="1224" spans="5:11" x14ac:dyDescent="0.25">
      <c r="E1224" s="32"/>
      <c r="K1224" s="32"/>
    </row>
    <row r="1225" spans="5:11" x14ac:dyDescent="0.25">
      <c r="E1225" s="32"/>
      <c r="K1225" s="32"/>
    </row>
    <row r="1226" spans="5:11" x14ac:dyDescent="0.25">
      <c r="E1226" s="32"/>
      <c r="K1226" s="32"/>
    </row>
    <row r="1227" spans="5:11" x14ac:dyDescent="0.25">
      <c r="E1227" s="32"/>
      <c r="K1227" s="32"/>
    </row>
    <row r="1228" spans="5:11" x14ac:dyDescent="0.25">
      <c r="E1228" s="32"/>
      <c r="K1228" s="32"/>
    </row>
    <row r="1229" spans="5:11" x14ac:dyDescent="0.25">
      <c r="E1229" s="32"/>
      <c r="K1229" s="32"/>
    </row>
    <row r="1230" spans="5:11" x14ac:dyDescent="0.25">
      <c r="E1230" s="32"/>
      <c r="K1230" s="32"/>
    </row>
    <row r="1231" spans="5:11" x14ac:dyDescent="0.25">
      <c r="E1231" s="32"/>
      <c r="K1231" s="32"/>
    </row>
    <row r="1232" spans="5:11" x14ac:dyDescent="0.25">
      <c r="E1232" s="32"/>
      <c r="K1232" s="32"/>
    </row>
    <row r="1233" spans="5:11" x14ac:dyDescent="0.25">
      <c r="E1233" s="32"/>
      <c r="K1233" s="32"/>
    </row>
    <row r="1234" spans="5:11" x14ac:dyDescent="0.25">
      <c r="E1234" s="32"/>
      <c r="K1234" s="32"/>
    </row>
    <row r="1235" spans="5:11" x14ac:dyDescent="0.25">
      <c r="E1235" s="32"/>
      <c r="K1235" s="32"/>
    </row>
    <row r="1236" spans="5:11" x14ac:dyDescent="0.25">
      <c r="E1236" s="32"/>
      <c r="K1236" s="32"/>
    </row>
    <row r="1237" spans="5:11" x14ac:dyDescent="0.25">
      <c r="E1237" s="32"/>
      <c r="K1237" s="32"/>
    </row>
    <row r="1238" spans="5:11" x14ac:dyDescent="0.25">
      <c r="E1238" s="32"/>
      <c r="K1238" s="32"/>
    </row>
    <row r="1239" spans="5:11" x14ac:dyDescent="0.25">
      <c r="E1239" s="32"/>
      <c r="K1239" s="32"/>
    </row>
    <row r="1240" spans="5:11" x14ac:dyDescent="0.25">
      <c r="E1240" s="32"/>
      <c r="K1240" s="32"/>
    </row>
    <row r="1241" spans="5:11" x14ac:dyDescent="0.25">
      <c r="E1241" s="32"/>
      <c r="K1241" s="32"/>
    </row>
    <row r="1242" spans="5:11" x14ac:dyDescent="0.25">
      <c r="E1242" s="32"/>
      <c r="K1242" s="32"/>
    </row>
    <row r="1243" spans="5:11" x14ac:dyDescent="0.25">
      <c r="E1243" s="32"/>
      <c r="K1243" s="32"/>
    </row>
    <row r="1244" spans="5:11" x14ac:dyDescent="0.25">
      <c r="E1244" s="32"/>
      <c r="K1244" s="32"/>
    </row>
    <row r="1245" spans="5:11" x14ac:dyDescent="0.25">
      <c r="E1245" s="32"/>
      <c r="K1245" s="32"/>
    </row>
    <row r="1246" spans="5:11" x14ac:dyDescent="0.25">
      <c r="E1246" s="32"/>
      <c r="K1246" s="32"/>
    </row>
    <row r="1247" spans="5:11" x14ac:dyDescent="0.25">
      <c r="E1247" s="32"/>
      <c r="K1247" s="32"/>
    </row>
    <row r="1248" spans="5:11" x14ac:dyDescent="0.25">
      <c r="E1248" s="32"/>
      <c r="K1248" s="32"/>
    </row>
    <row r="1249" spans="5:11" x14ac:dyDescent="0.25">
      <c r="E1249" s="32"/>
      <c r="K1249" s="32"/>
    </row>
    <row r="1250" spans="5:11" x14ac:dyDescent="0.25">
      <c r="E1250" s="32"/>
      <c r="K1250" s="32"/>
    </row>
    <row r="1251" spans="5:11" x14ac:dyDescent="0.25">
      <c r="E1251" s="32"/>
      <c r="K1251" s="32"/>
    </row>
    <row r="1252" spans="5:11" x14ac:dyDescent="0.25">
      <c r="E1252" s="32"/>
      <c r="K1252" s="32"/>
    </row>
    <row r="1253" spans="5:11" x14ac:dyDescent="0.25">
      <c r="E1253" s="32"/>
      <c r="K1253" s="32"/>
    </row>
    <row r="1254" spans="5:11" x14ac:dyDescent="0.25">
      <c r="E1254" s="32"/>
      <c r="K1254" s="32"/>
    </row>
    <row r="1255" spans="5:11" x14ac:dyDescent="0.25">
      <c r="E1255" s="32"/>
      <c r="K1255" s="32"/>
    </row>
    <row r="1256" spans="5:11" x14ac:dyDescent="0.25">
      <c r="E1256" s="32"/>
      <c r="K1256" s="32"/>
    </row>
    <row r="1257" spans="5:11" x14ac:dyDescent="0.25">
      <c r="E1257" s="32"/>
      <c r="K1257" s="32"/>
    </row>
    <row r="1258" spans="5:11" x14ac:dyDescent="0.25">
      <c r="E1258" s="32"/>
      <c r="K1258" s="32"/>
    </row>
    <row r="1259" spans="5:11" x14ac:dyDescent="0.25">
      <c r="E1259" s="32"/>
      <c r="K1259" s="32"/>
    </row>
    <row r="1260" spans="5:11" x14ac:dyDescent="0.25">
      <c r="E1260" s="32"/>
      <c r="K1260" s="32"/>
    </row>
    <row r="1261" spans="5:11" x14ac:dyDescent="0.25">
      <c r="E1261" s="32"/>
      <c r="K1261" s="32"/>
    </row>
    <row r="1262" spans="5:11" x14ac:dyDescent="0.25">
      <c r="E1262" s="32"/>
      <c r="K1262" s="32"/>
    </row>
    <row r="1263" spans="5:11" x14ac:dyDescent="0.25">
      <c r="E1263" s="32"/>
      <c r="K1263" s="32"/>
    </row>
    <row r="1264" spans="5:11" x14ac:dyDescent="0.25">
      <c r="E1264" s="32"/>
      <c r="K1264" s="32"/>
    </row>
    <row r="1265" spans="5:11" x14ac:dyDescent="0.25">
      <c r="E1265" s="32"/>
      <c r="K1265" s="32"/>
    </row>
    <row r="1266" spans="5:11" x14ac:dyDescent="0.25">
      <c r="E1266" s="32"/>
      <c r="K1266" s="32"/>
    </row>
    <row r="1267" spans="5:11" x14ac:dyDescent="0.25">
      <c r="E1267" s="32"/>
      <c r="K1267" s="32"/>
    </row>
    <row r="1268" spans="5:11" x14ac:dyDescent="0.25">
      <c r="E1268" s="32"/>
      <c r="K1268" s="32"/>
    </row>
    <row r="1269" spans="5:11" x14ac:dyDescent="0.25">
      <c r="E1269" s="32"/>
      <c r="K1269" s="32"/>
    </row>
    <row r="1270" spans="5:11" x14ac:dyDescent="0.25">
      <c r="E1270" s="32"/>
      <c r="K1270" s="32"/>
    </row>
    <row r="1271" spans="5:11" x14ac:dyDescent="0.25">
      <c r="E1271" s="32"/>
      <c r="K1271" s="32"/>
    </row>
    <row r="1272" spans="5:11" x14ac:dyDescent="0.25">
      <c r="E1272" s="32"/>
      <c r="K1272" s="32"/>
    </row>
    <row r="1273" spans="5:11" x14ac:dyDescent="0.25">
      <c r="E1273" s="32"/>
      <c r="K1273" s="32"/>
    </row>
    <row r="1274" spans="5:11" x14ac:dyDescent="0.25">
      <c r="E1274" s="32"/>
      <c r="K1274" s="32"/>
    </row>
    <row r="1275" spans="5:11" x14ac:dyDescent="0.25">
      <c r="E1275" s="32"/>
      <c r="K1275" s="32"/>
    </row>
    <row r="1276" spans="5:11" x14ac:dyDescent="0.25">
      <c r="E1276" s="32"/>
      <c r="K1276" s="32"/>
    </row>
    <row r="1277" spans="5:11" x14ac:dyDescent="0.25">
      <c r="E1277" s="32"/>
      <c r="K1277" s="32"/>
    </row>
    <row r="1278" spans="5:11" x14ac:dyDescent="0.25">
      <c r="E1278" s="32"/>
      <c r="K1278" s="32"/>
    </row>
    <row r="1279" spans="5:11" x14ac:dyDescent="0.25">
      <c r="E1279" s="32"/>
      <c r="K1279" s="32"/>
    </row>
    <row r="1280" spans="5:11" x14ac:dyDescent="0.25">
      <c r="E1280" s="32"/>
      <c r="K1280" s="32"/>
    </row>
    <row r="1281" spans="5:11" x14ac:dyDescent="0.25">
      <c r="E1281" s="32"/>
      <c r="K1281" s="32"/>
    </row>
    <row r="1282" spans="5:11" x14ac:dyDescent="0.25">
      <c r="E1282" s="32"/>
      <c r="K1282" s="32"/>
    </row>
    <row r="1283" spans="5:11" x14ac:dyDescent="0.25">
      <c r="E1283" s="32"/>
      <c r="K1283" s="32"/>
    </row>
    <row r="1284" spans="5:11" x14ac:dyDescent="0.25">
      <c r="E1284" s="32"/>
      <c r="K1284" s="32"/>
    </row>
    <row r="1285" spans="5:11" x14ac:dyDescent="0.25">
      <c r="E1285" s="32"/>
      <c r="K1285" s="32"/>
    </row>
    <row r="1286" spans="5:11" x14ac:dyDescent="0.25">
      <c r="E1286" s="32"/>
      <c r="K1286" s="32"/>
    </row>
    <row r="1287" spans="5:11" x14ac:dyDescent="0.25">
      <c r="E1287" s="32"/>
      <c r="K1287" s="32"/>
    </row>
    <row r="1288" spans="5:11" x14ac:dyDescent="0.25">
      <c r="E1288" s="32"/>
      <c r="K1288" s="32"/>
    </row>
    <row r="1289" spans="5:11" x14ac:dyDescent="0.25">
      <c r="E1289" s="32"/>
      <c r="K1289" s="32"/>
    </row>
    <row r="1290" spans="5:11" x14ac:dyDescent="0.25">
      <c r="E1290" s="32"/>
      <c r="K1290" s="32"/>
    </row>
    <row r="1291" spans="5:11" x14ac:dyDescent="0.25">
      <c r="E1291" s="32"/>
      <c r="K1291" s="32"/>
    </row>
    <row r="1292" spans="5:11" x14ac:dyDescent="0.25">
      <c r="E1292" s="32"/>
      <c r="K1292" s="32"/>
    </row>
    <row r="1293" spans="5:11" x14ac:dyDescent="0.25">
      <c r="E1293" s="32"/>
      <c r="K1293" s="32"/>
    </row>
    <row r="1294" spans="5:11" x14ac:dyDescent="0.25">
      <c r="E1294" s="32"/>
      <c r="K1294" s="32"/>
    </row>
    <row r="1295" spans="5:11" x14ac:dyDescent="0.25">
      <c r="E1295" s="32"/>
      <c r="K1295" s="32"/>
    </row>
    <row r="1296" spans="5:11" x14ac:dyDescent="0.25">
      <c r="E1296" s="32"/>
      <c r="K1296" s="32"/>
    </row>
    <row r="1297" spans="5:11" x14ac:dyDescent="0.25">
      <c r="E1297" s="32"/>
      <c r="K1297" s="32"/>
    </row>
    <row r="1298" spans="5:11" x14ac:dyDescent="0.25">
      <c r="E1298" s="32"/>
      <c r="K1298" s="32"/>
    </row>
    <row r="1299" spans="5:11" x14ac:dyDescent="0.25">
      <c r="E1299" s="32"/>
      <c r="K1299" s="32"/>
    </row>
    <row r="1300" spans="5:11" x14ac:dyDescent="0.25">
      <c r="E1300" s="32"/>
      <c r="K1300" s="32"/>
    </row>
    <row r="1301" spans="5:11" x14ac:dyDescent="0.25">
      <c r="E1301" s="32"/>
      <c r="K1301" s="32"/>
    </row>
    <row r="1302" spans="5:11" x14ac:dyDescent="0.25">
      <c r="E1302" s="32"/>
      <c r="K1302" s="32"/>
    </row>
    <row r="1303" spans="5:11" x14ac:dyDescent="0.25">
      <c r="E1303" s="32"/>
      <c r="K1303" s="32"/>
    </row>
    <row r="1304" spans="5:11" x14ac:dyDescent="0.25">
      <c r="E1304" s="32"/>
      <c r="K1304" s="32"/>
    </row>
    <row r="1305" spans="5:11" x14ac:dyDescent="0.25">
      <c r="E1305" s="32"/>
      <c r="K1305" s="32"/>
    </row>
    <row r="1306" spans="5:11" x14ac:dyDescent="0.25">
      <c r="E1306" s="32"/>
      <c r="K1306" s="32"/>
    </row>
    <row r="1307" spans="5:11" x14ac:dyDescent="0.25">
      <c r="E1307" s="32"/>
      <c r="K1307" s="32"/>
    </row>
    <row r="1308" spans="5:11" x14ac:dyDescent="0.25">
      <c r="E1308" s="32"/>
      <c r="K1308" s="32"/>
    </row>
    <row r="1309" spans="5:11" x14ac:dyDescent="0.25">
      <c r="E1309" s="32"/>
      <c r="K1309" s="32"/>
    </row>
    <row r="1310" spans="5:11" x14ac:dyDescent="0.25">
      <c r="E1310" s="32"/>
      <c r="K1310" s="32"/>
    </row>
    <row r="1311" spans="5:11" x14ac:dyDescent="0.25">
      <c r="E1311" s="32"/>
      <c r="K1311" s="32"/>
    </row>
    <row r="1312" spans="5:11" x14ac:dyDescent="0.25">
      <c r="E1312" s="32"/>
      <c r="K1312" s="32"/>
    </row>
    <row r="1313" spans="5:11" x14ac:dyDescent="0.25">
      <c r="E1313" s="32"/>
      <c r="K1313" s="32"/>
    </row>
    <row r="1314" spans="5:11" x14ac:dyDescent="0.25">
      <c r="E1314" s="32"/>
      <c r="K1314" s="32"/>
    </row>
    <row r="1315" spans="5:11" x14ac:dyDescent="0.25">
      <c r="E1315" s="32"/>
      <c r="K1315" s="32"/>
    </row>
    <row r="1316" spans="5:11" x14ac:dyDescent="0.25">
      <c r="E1316" s="32"/>
      <c r="K1316" s="32"/>
    </row>
    <row r="1317" spans="5:11" x14ac:dyDescent="0.25">
      <c r="E1317" s="32"/>
      <c r="K1317" s="32"/>
    </row>
    <row r="1318" spans="5:11" x14ac:dyDescent="0.25">
      <c r="E1318" s="32"/>
      <c r="K1318" s="32"/>
    </row>
    <row r="1319" spans="5:11" x14ac:dyDescent="0.25">
      <c r="E1319" s="32"/>
      <c r="K1319" s="32"/>
    </row>
    <row r="1320" spans="5:11" x14ac:dyDescent="0.25">
      <c r="E1320" s="32"/>
      <c r="K1320" s="32"/>
    </row>
    <row r="1321" spans="5:11" x14ac:dyDescent="0.25">
      <c r="E1321" s="32"/>
      <c r="K1321" s="32"/>
    </row>
    <row r="1322" spans="5:11" x14ac:dyDescent="0.25">
      <c r="E1322" s="32"/>
      <c r="K1322" s="32"/>
    </row>
    <row r="1323" spans="5:11" x14ac:dyDescent="0.25">
      <c r="E1323" s="32"/>
      <c r="K1323" s="32"/>
    </row>
    <row r="1324" spans="5:11" x14ac:dyDescent="0.25">
      <c r="E1324" s="32"/>
      <c r="K1324" s="32"/>
    </row>
    <row r="1325" spans="5:11" x14ac:dyDescent="0.25">
      <c r="E1325" s="32"/>
      <c r="K1325" s="32"/>
    </row>
    <row r="1326" spans="5:11" x14ac:dyDescent="0.25">
      <c r="E1326" s="32"/>
      <c r="K1326" s="32"/>
    </row>
    <row r="1327" spans="5:11" x14ac:dyDescent="0.25">
      <c r="E1327" s="32"/>
      <c r="K1327" s="32"/>
    </row>
    <row r="1328" spans="5:11" x14ac:dyDescent="0.25">
      <c r="E1328" s="32"/>
      <c r="K1328" s="32"/>
    </row>
    <row r="1329" spans="5:11" x14ac:dyDescent="0.25">
      <c r="E1329" s="32"/>
      <c r="K1329" s="32"/>
    </row>
    <row r="1330" spans="5:11" x14ac:dyDescent="0.25">
      <c r="E1330" s="32"/>
      <c r="K1330" s="32"/>
    </row>
    <row r="1331" spans="5:11" x14ac:dyDescent="0.25">
      <c r="E1331" s="32"/>
      <c r="K1331" s="32"/>
    </row>
    <row r="1332" spans="5:11" x14ac:dyDescent="0.25">
      <c r="E1332" s="32"/>
      <c r="K1332" s="32"/>
    </row>
    <row r="1333" spans="5:11" x14ac:dyDescent="0.25">
      <c r="E1333" s="32"/>
      <c r="K1333" s="32"/>
    </row>
    <row r="1334" spans="5:11" x14ac:dyDescent="0.25">
      <c r="E1334" s="32"/>
      <c r="K1334" s="32"/>
    </row>
    <row r="1335" spans="5:11" x14ac:dyDescent="0.25">
      <c r="E1335" s="32"/>
      <c r="K1335" s="32"/>
    </row>
    <row r="1336" spans="5:11" x14ac:dyDescent="0.25">
      <c r="E1336" s="32"/>
      <c r="K1336" s="32"/>
    </row>
    <row r="1337" spans="5:11" x14ac:dyDescent="0.25">
      <c r="E1337" s="32"/>
      <c r="K1337" s="32"/>
    </row>
    <row r="1338" spans="5:11" x14ac:dyDescent="0.25">
      <c r="E1338" s="32"/>
      <c r="K1338" s="32"/>
    </row>
    <row r="1339" spans="5:11" x14ac:dyDescent="0.25">
      <c r="E1339" s="32"/>
      <c r="K1339" s="32"/>
    </row>
    <row r="1340" spans="5:11" x14ac:dyDescent="0.25">
      <c r="E1340" s="32"/>
      <c r="K1340" s="32"/>
    </row>
    <row r="1341" spans="5:11" x14ac:dyDescent="0.25">
      <c r="E1341" s="32"/>
      <c r="K1341" s="32"/>
    </row>
    <row r="1342" spans="5:11" x14ac:dyDescent="0.25">
      <c r="E1342" s="32"/>
      <c r="K1342" s="32"/>
    </row>
    <row r="1343" spans="5:11" x14ac:dyDescent="0.25">
      <c r="E1343" s="32"/>
      <c r="K1343" s="32"/>
    </row>
    <row r="1344" spans="5:11" x14ac:dyDescent="0.25">
      <c r="E1344" s="32"/>
      <c r="K1344" s="32"/>
    </row>
    <row r="1345" spans="5:11" x14ac:dyDescent="0.25">
      <c r="E1345" s="32"/>
      <c r="K1345" s="32"/>
    </row>
    <row r="1346" spans="5:11" x14ac:dyDescent="0.25">
      <c r="E1346" s="32"/>
      <c r="K1346" s="32"/>
    </row>
    <row r="1347" spans="5:11" x14ac:dyDescent="0.25">
      <c r="E1347" s="32"/>
      <c r="K1347" s="32"/>
    </row>
    <row r="1348" spans="5:11" x14ac:dyDescent="0.25">
      <c r="E1348" s="32"/>
      <c r="K1348" s="32"/>
    </row>
    <row r="1349" spans="5:11" x14ac:dyDescent="0.25">
      <c r="E1349" s="32"/>
      <c r="K1349" s="32"/>
    </row>
    <row r="1350" spans="5:11" x14ac:dyDescent="0.25">
      <c r="E1350" s="32"/>
      <c r="K1350" s="32"/>
    </row>
    <row r="1351" spans="5:11" x14ac:dyDescent="0.25">
      <c r="E1351" s="32"/>
      <c r="K1351" s="32"/>
    </row>
    <row r="1352" spans="5:11" x14ac:dyDescent="0.25">
      <c r="E1352" s="32"/>
      <c r="K1352" s="32"/>
    </row>
    <row r="1353" spans="5:11" x14ac:dyDescent="0.25">
      <c r="E1353" s="32"/>
      <c r="K1353" s="32"/>
    </row>
    <row r="1354" spans="5:11" x14ac:dyDescent="0.25">
      <c r="E1354" s="32"/>
      <c r="K1354" s="32"/>
    </row>
    <row r="1355" spans="5:11" x14ac:dyDescent="0.25">
      <c r="E1355" s="32"/>
      <c r="K1355" s="32"/>
    </row>
    <row r="1356" spans="5:11" x14ac:dyDescent="0.25">
      <c r="E1356" s="32"/>
      <c r="K1356" s="32"/>
    </row>
    <row r="1357" spans="5:11" x14ac:dyDescent="0.25">
      <c r="E1357" s="32"/>
      <c r="K1357" s="32"/>
    </row>
    <row r="1358" spans="5:11" x14ac:dyDescent="0.25">
      <c r="E1358" s="32"/>
      <c r="K1358" s="32"/>
    </row>
    <row r="1359" spans="5:11" x14ac:dyDescent="0.25">
      <c r="E1359" s="32"/>
      <c r="K1359" s="32"/>
    </row>
    <row r="1360" spans="5:11" x14ac:dyDescent="0.25">
      <c r="E1360" s="32"/>
      <c r="K1360" s="32"/>
    </row>
    <row r="1361" spans="5:11" x14ac:dyDescent="0.25">
      <c r="E1361" s="32"/>
      <c r="K1361" s="32"/>
    </row>
    <row r="1362" spans="5:11" x14ac:dyDescent="0.25">
      <c r="E1362" s="32"/>
      <c r="K1362" s="32"/>
    </row>
    <row r="1363" spans="5:11" x14ac:dyDescent="0.25">
      <c r="E1363" s="32"/>
      <c r="K1363" s="32"/>
    </row>
    <row r="1364" spans="5:11" x14ac:dyDescent="0.25">
      <c r="E1364" s="32"/>
      <c r="K1364" s="32"/>
    </row>
    <row r="1365" spans="5:11" x14ac:dyDescent="0.25">
      <c r="E1365" s="32"/>
      <c r="K1365" s="32"/>
    </row>
    <row r="1366" spans="5:11" x14ac:dyDescent="0.25">
      <c r="E1366" s="32"/>
      <c r="K1366" s="32"/>
    </row>
    <row r="1367" spans="5:11" x14ac:dyDescent="0.25">
      <c r="E1367" s="32"/>
      <c r="K1367" s="32"/>
    </row>
    <row r="1368" spans="5:11" x14ac:dyDescent="0.25">
      <c r="E1368" s="32"/>
      <c r="K1368" s="32"/>
    </row>
    <row r="1369" spans="5:11" x14ac:dyDescent="0.25">
      <c r="E1369" s="32"/>
      <c r="K1369" s="32"/>
    </row>
    <row r="1370" spans="5:11" x14ac:dyDescent="0.25">
      <c r="E1370" s="32"/>
      <c r="K1370" s="32"/>
    </row>
    <row r="1371" spans="5:11" x14ac:dyDescent="0.25">
      <c r="E1371" s="32"/>
      <c r="K1371" s="32"/>
    </row>
    <row r="1372" spans="5:11" x14ac:dyDescent="0.25">
      <c r="E1372" s="32"/>
      <c r="K1372" s="32"/>
    </row>
    <row r="1373" spans="5:11" x14ac:dyDescent="0.25">
      <c r="E1373" s="32"/>
      <c r="K1373" s="32"/>
    </row>
    <row r="1374" spans="5:11" x14ac:dyDescent="0.25">
      <c r="E1374" s="32"/>
      <c r="K1374" s="32"/>
    </row>
    <row r="1375" spans="5:11" x14ac:dyDescent="0.25">
      <c r="E1375" s="32"/>
      <c r="K1375" s="32"/>
    </row>
    <row r="1376" spans="5:11" x14ac:dyDescent="0.25">
      <c r="E1376" s="32"/>
      <c r="K1376" s="32"/>
    </row>
    <row r="1377" spans="5:11" x14ac:dyDescent="0.25">
      <c r="E1377" s="32"/>
      <c r="K1377" s="32"/>
    </row>
    <row r="1378" spans="5:11" x14ac:dyDescent="0.25">
      <c r="E1378" s="32"/>
      <c r="K1378" s="32"/>
    </row>
    <row r="1379" spans="5:11" x14ac:dyDescent="0.25">
      <c r="E1379" s="32"/>
      <c r="K1379" s="32"/>
    </row>
    <row r="1380" spans="5:11" x14ac:dyDescent="0.25">
      <c r="E1380" s="32"/>
      <c r="K1380" s="32"/>
    </row>
    <row r="1381" spans="5:11" x14ac:dyDescent="0.25">
      <c r="E1381" s="32"/>
      <c r="K1381" s="32"/>
    </row>
    <row r="1382" spans="5:11" x14ac:dyDescent="0.25">
      <c r="E1382" s="32"/>
      <c r="K1382" s="32"/>
    </row>
    <row r="1383" spans="5:11" x14ac:dyDescent="0.25">
      <c r="E1383" s="32"/>
      <c r="K1383" s="32"/>
    </row>
    <row r="1384" spans="5:11" x14ac:dyDescent="0.25">
      <c r="E1384" s="32"/>
      <c r="K1384" s="32"/>
    </row>
    <row r="1385" spans="5:11" x14ac:dyDescent="0.25">
      <c r="E1385" s="32"/>
      <c r="K1385" s="32"/>
    </row>
    <row r="1386" spans="5:11" x14ac:dyDescent="0.25">
      <c r="E1386" s="32"/>
      <c r="K1386" s="32"/>
    </row>
    <row r="1387" spans="5:11" x14ac:dyDescent="0.25">
      <c r="E1387" s="32"/>
      <c r="K1387" s="32"/>
    </row>
    <row r="1388" spans="5:11" x14ac:dyDescent="0.25">
      <c r="E1388" s="32"/>
      <c r="K1388" s="32"/>
    </row>
    <row r="1389" spans="5:11" x14ac:dyDescent="0.25">
      <c r="E1389" s="32"/>
      <c r="K1389" s="32"/>
    </row>
    <row r="1390" spans="5:11" x14ac:dyDescent="0.25">
      <c r="E1390" s="32"/>
      <c r="K1390" s="32"/>
    </row>
    <row r="1391" spans="5:11" x14ac:dyDescent="0.25">
      <c r="E1391" s="32"/>
      <c r="K1391" s="32"/>
    </row>
    <row r="1392" spans="5:11" x14ac:dyDescent="0.25">
      <c r="E1392" s="32"/>
      <c r="K1392" s="32"/>
    </row>
    <row r="1393" spans="5:11" x14ac:dyDescent="0.25">
      <c r="E1393" s="32"/>
      <c r="K1393" s="32"/>
    </row>
    <row r="1394" spans="5:11" x14ac:dyDescent="0.25">
      <c r="E1394" s="32"/>
      <c r="K1394" s="32"/>
    </row>
    <row r="1395" spans="5:11" x14ac:dyDescent="0.25">
      <c r="E1395" s="32"/>
      <c r="K1395" s="32"/>
    </row>
    <row r="1396" spans="5:11" x14ac:dyDescent="0.25">
      <c r="E1396" s="32"/>
      <c r="K1396" s="32"/>
    </row>
    <row r="1397" spans="5:11" x14ac:dyDescent="0.25">
      <c r="E1397" s="32"/>
      <c r="K1397" s="32"/>
    </row>
    <row r="1398" spans="5:11" x14ac:dyDescent="0.25">
      <c r="E1398" s="32"/>
      <c r="K1398" s="32"/>
    </row>
    <row r="1399" spans="5:11" x14ac:dyDescent="0.25">
      <c r="E1399" s="32"/>
      <c r="K1399" s="32"/>
    </row>
    <row r="1400" spans="5:11" x14ac:dyDescent="0.25">
      <c r="E1400" s="32"/>
      <c r="K1400" s="32"/>
    </row>
    <row r="1401" spans="5:11" x14ac:dyDescent="0.25">
      <c r="E1401" s="32"/>
      <c r="K1401" s="32"/>
    </row>
    <row r="1402" spans="5:11" x14ac:dyDescent="0.25">
      <c r="E1402" s="32"/>
      <c r="K1402" s="32"/>
    </row>
    <row r="1403" spans="5:11" x14ac:dyDescent="0.25">
      <c r="E1403" s="32"/>
      <c r="K1403" s="32"/>
    </row>
    <row r="1404" spans="5:11" x14ac:dyDescent="0.25">
      <c r="E1404" s="32"/>
      <c r="K1404" s="32"/>
    </row>
    <row r="1405" spans="5:11" x14ac:dyDescent="0.25">
      <c r="E1405" s="32"/>
      <c r="K1405" s="32"/>
    </row>
    <row r="1406" spans="5:11" x14ac:dyDescent="0.25">
      <c r="E1406" s="32"/>
      <c r="K1406" s="32"/>
    </row>
    <row r="1407" spans="5:11" x14ac:dyDescent="0.25">
      <c r="E1407" s="32"/>
      <c r="K1407" s="32"/>
    </row>
    <row r="1408" spans="5:11" x14ac:dyDescent="0.25">
      <c r="E1408" s="32"/>
      <c r="K1408" s="32"/>
    </row>
    <row r="1409" spans="5:11" x14ac:dyDescent="0.25">
      <c r="E1409" s="32"/>
      <c r="K1409" s="32"/>
    </row>
    <row r="1410" spans="5:11" x14ac:dyDescent="0.25">
      <c r="E1410" s="32"/>
      <c r="K1410" s="32"/>
    </row>
    <row r="1411" spans="5:11" x14ac:dyDescent="0.25">
      <c r="E1411" s="32"/>
      <c r="K1411" s="32"/>
    </row>
    <row r="1412" spans="5:11" x14ac:dyDescent="0.25">
      <c r="E1412" s="32"/>
      <c r="K1412" s="32"/>
    </row>
    <row r="1413" spans="5:11" x14ac:dyDescent="0.25">
      <c r="E1413" s="32"/>
      <c r="K1413" s="32"/>
    </row>
    <row r="1414" spans="5:11" x14ac:dyDescent="0.25">
      <c r="E1414" s="32"/>
      <c r="K1414" s="32"/>
    </row>
    <row r="1415" spans="5:11" x14ac:dyDescent="0.25">
      <c r="E1415" s="32"/>
      <c r="K1415" s="32"/>
    </row>
    <row r="1416" spans="5:11" x14ac:dyDescent="0.25">
      <c r="E1416" s="32"/>
      <c r="K1416" s="32"/>
    </row>
    <row r="1417" spans="5:11" x14ac:dyDescent="0.25">
      <c r="E1417" s="32"/>
      <c r="K1417" s="32"/>
    </row>
    <row r="1418" spans="5:11" x14ac:dyDescent="0.25">
      <c r="E1418" s="32"/>
      <c r="K1418" s="32"/>
    </row>
    <row r="1419" spans="5:11" x14ac:dyDescent="0.25">
      <c r="E1419" s="32"/>
      <c r="K1419" s="32"/>
    </row>
    <row r="1420" spans="5:11" x14ac:dyDescent="0.25">
      <c r="E1420" s="32"/>
      <c r="K1420" s="32"/>
    </row>
    <row r="1421" spans="5:11" x14ac:dyDescent="0.25">
      <c r="E1421" s="32"/>
      <c r="K1421" s="32"/>
    </row>
    <row r="1422" spans="5:11" x14ac:dyDescent="0.25">
      <c r="E1422" s="32"/>
      <c r="K1422" s="32"/>
    </row>
    <row r="1423" spans="5:11" x14ac:dyDescent="0.25">
      <c r="E1423" s="32"/>
      <c r="K1423" s="32"/>
    </row>
    <row r="1424" spans="5:11" x14ac:dyDescent="0.25">
      <c r="E1424" s="32"/>
      <c r="K1424" s="32"/>
    </row>
    <row r="1425" spans="5:11" x14ac:dyDescent="0.25">
      <c r="E1425" s="32"/>
      <c r="K1425" s="32"/>
    </row>
    <row r="1426" spans="5:11" x14ac:dyDescent="0.25">
      <c r="E1426" s="32"/>
      <c r="K1426" s="32"/>
    </row>
    <row r="1427" spans="5:11" x14ac:dyDescent="0.25">
      <c r="E1427" s="32"/>
      <c r="K1427" s="32"/>
    </row>
    <row r="1428" spans="5:11" x14ac:dyDescent="0.25">
      <c r="E1428" s="32"/>
      <c r="K1428" s="32"/>
    </row>
    <row r="1429" spans="5:11" x14ac:dyDescent="0.25">
      <c r="E1429" s="32"/>
      <c r="K1429" s="32"/>
    </row>
    <row r="1430" spans="5:11" x14ac:dyDescent="0.25">
      <c r="E1430" s="32"/>
      <c r="K1430" s="32"/>
    </row>
    <row r="1431" spans="5:11" x14ac:dyDescent="0.25">
      <c r="E1431" s="32"/>
      <c r="K1431" s="32"/>
    </row>
    <row r="1432" spans="5:11" x14ac:dyDescent="0.25">
      <c r="E1432" s="32"/>
      <c r="K1432" s="32"/>
    </row>
    <row r="1433" spans="5:11" x14ac:dyDescent="0.25">
      <c r="E1433" s="32"/>
      <c r="K1433" s="32"/>
    </row>
    <row r="1434" spans="5:11" x14ac:dyDescent="0.25">
      <c r="E1434" s="32"/>
      <c r="K1434" s="32"/>
    </row>
    <row r="1435" spans="5:11" x14ac:dyDescent="0.25">
      <c r="E1435" s="32"/>
      <c r="K1435" s="32"/>
    </row>
    <row r="1436" spans="5:11" x14ac:dyDescent="0.25">
      <c r="E1436" s="32"/>
      <c r="K1436" s="32"/>
    </row>
    <row r="1437" spans="5:11" x14ac:dyDescent="0.25">
      <c r="E1437" s="32"/>
      <c r="K1437" s="32"/>
    </row>
    <row r="1438" spans="5:11" x14ac:dyDescent="0.25">
      <c r="E1438" s="32"/>
      <c r="K1438" s="32"/>
    </row>
    <row r="1439" spans="5:11" x14ac:dyDescent="0.25">
      <c r="E1439" s="32"/>
      <c r="K1439" s="32"/>
    </row>
    <row r="1440" spans="5:11" x14ac:dyDescent="0.25">
      <c r="E1440" s="32"/>
      <c r="K1440" s="32"/>
    </row>
    <row r="1441" spans="5:11" x14ac:dyDescent="0.25">
      <c r="E1441" s="32"/>
      <c r="K1441" s="32"/>
    </row>
    <row r="1442" spans="5:11" x14ac:dyDescent="0.25">
      <c r="E1442" s="32"/>
      <c r="K1442" s="32"/>
    </row>
    <row r="1443" spans="5:11" x14ac:dyDescent="0.25">
      <c r="E1443" s="32"/>
      <c r="K1443" s="32"/>
    </row>
    <row r="1444" spans="5:11" x14ac:dyDescent="0.25">
      <c r="E1444" s="32"/>
      <c r="K1444" s="32"/>
    </row>
    <row r="1445" spans="5:11" x14ac:dyDescent="0.25">
      <c r="E1445" s="32"/>
      <c r="K1445" s="32"/>
    </row>
    <row r="1446" spans="5:11" x14ac:dyDescent="0.25">
      <c r="E1446" s="32"/>
      <c r="K1446" s="32"/>
    </row>
    <row r="1447" spans="5:11" x14ac:dyDescent="0.25">
      <c r="E1447" s="32"/>
      <c r="K1447" s="32"/>
    </row>
    <row r="1448" spans="5:11" x14ac:dyDescent="0.25">
      <c r="E1448" s="32"/>
      <c r="K1448" s="32"/>
    </row>
    <row r="1449" spans="5:11" x14ac:dyDescent="0.25">
      <c r="E1449" s="32"/>
      <c r="K1449" s="32"/>
    </row>
    <row r="1450" spans="5:11" x14ac:dyDescent="0.25">
      <c r="E1450" s="32"/>
      <c r="K1450" s="32"/>
    </row>
    <row r="1451" spans="5:11" x14ac:dyDescent="0.25">
      <c r="E1451" s="32"/>
      <c r="K1451" s="32"/>
    </row>
    <row r="1452" spans="5:11" x14ac:dyDescent="0.25">
      <c r="E1452" s="32"/>
      <c r="K1452" s="32"/>
    </row>
    <row r="1453" spans="5:11" x14ac:dyDescent="0.25">
      <c r="E1453" s="32"/>
      <c r="K1453" s="32"/>
    </row>
    <row r="1454" spans="5:11" x14ac:dyDescent="0.25">
      <c r="E1454" s="32"/>
      <c r="K1454" s="32"/>
    </row>
    <row r="1455" spans="5:11" x14ac:dyDescent="0.25">
      <c r="E1455" s="32"/>
      <c r="K1455" s="32"/>
    </row>
    <row r="1456" spans="5:11" x14ac:dyDescent="0.25">
      <c r="E1456" s="32"/>
      <c r="K1456" s="32"/>
    </row>
    <row r="1457" spans="5:11" x14ac:dyDescent="0.25">
      <c r="E1457" s="32"/>
      <c r="K1457" s="32"/>
    </row>
    <row r="1458" spans="5:11" x14ac:dyDescent="0.25">
      <c r="E1458" s="32"/>
      <c r="K1458" s="32"/>
    </row>
    <row r="1459" spans="5:11" x14ac:dyDescent="0.25">
      <c r="E1459" s="32"/>
      <c r="K1459" s="32"/>
    </row>
    <row r="1460" spans="5:11" x14ac:dyDescent="0.25">
      <c r="E1460" s="32"/>
      <c r="K1460" s="32"/>
    </row>
    <row r="1461" spans="5:11" x14ac:dyDescent="0.25">
      <c r="E1461" s="32"/>
      <c r="K1461" s="32"/>
    </row>
    <row r="1462" spans="5:11" x14ac:dyDescent="0.25">
      <c r="E1462" s="32"/>
      <c r="K1462" s="32"/>
    </row>
    <row r="1463" spans="5:11" x14ac:dyDescent="0.25">
      <c r="E1463" s="32"/>
      <c r="K1463" s="32"/>
    </row>
    <row r="1464" spans="5:11" x14ac:dyDescent="0.25">
      <c r="E1464" s="32"/>
      <c r="K1464" s="32"/>
    </row>
    <row r="1465" spans="5:11" x14ac:dyDescent="0.25">
      <c r="E1465" s="32"/>
      <c r="K1465" s="32"/>
    </row>
    <row r="1466" spans="5:11" x14ac:dyDescent="0.25">
      <c r="E1466" s="32"/>
      <c r="K1466" s="32"/>
    </row>
    <row r="1467" spans="5:11" x14ac:dyDescent="0.25">
      <c r="E1467" s="32"/>
      <c r="K1467" s="32"/>
    </row>
    <row r="1468" spans="5:11" x14ac:dyDescent="0.25">
      <c r="E1468" s="32"/>
      <c r="K1468" s="32"/>
    </row>
    <row r="1469" spans="5:11" x14ac:dyDescent="0.25">
      <c r="E1469" s="32"/>
      <c r="K1469" s="32"/>
    </row>
    <row r="1470" spans="5:11" x14ac:dyDescent="0.25">
      <c r="E1470" s="32"/>
      <c r="K1470" s="32"/>
    </row>
    <row r="1471" spans="5:11" x14ac:dyDescent="0.25">
      <c r="E1471" s="32"/>
      <c r="K1471" s="32"/>
    </row>
    <row r="1472" spans="5:11" x14ac:dyDescent="0.25">
      <c r="E1472" s="32"/>
      <c r="K1472" s="32"/>
    </row>
    <row r="1473" spans="5:11" x14ac:dyDescent="0.25">
      <c r="E1473" s="32"/>
      <c r="K1473" s="32"/>
    </row>
    <row r="1474" spans="5:11" x14ac:dyDescent="0.25">
      <c r="E1474" s="32"/>
      <c r="K1474" s="32"/>
    </row>
    <row r="1475" spans="5:11" x14ac:dyDescent="0.25">
      <c r="E1475" s="32"/>
      <c r="K1475" s="32"/>
    </row>
    <row r="1476" spans="5:11" x14ac:dyDescent="0.25">
      <c r="E1476" s="32"/>
      <c r="K1476" s="32"/>
    </row>
    <row r="1477" spans="5:11" x14ac:dyDescent="0.25">
      <c r="E1477" s="32"/>
      <c r="K1477" s="32"/>
    </row>
    <row r="1478" spans="5:11" x14ac:dyDescent="0.25">
      <c r="E1478" s="32"/>
      <c r="K1478" s="32"/>
    </row>
    <row r="1479" spans="5:11" x14ac:dyDescent="0.25">
      <c r="E1479" s="32"/>
      <c r="K1479" s="32"/>
    </row>
    <row r="1480" spans="5:11" x14ac:dyDescent="0.25">
      <c r="E1480" s="32"/>
      <c r="K1480" s="32"/>
    </row>
    <row r="1481" spans="5:11" x14ac:dyDescent="0.25">
      <c r="E1481" s="32"/>
      <c r="K1481" s="32"/>
    </row>
    <row r="1482" spans="5:11" x14ac:dyDescent="0.25">
      <c r="E1482" s="32"/>
      <c r="K1482" s="32"/>
    </row>
    <row r="1483" spans="5:11" x14ac:dyDescent="0.25">
      <c r="E1483" s="32"/>
      <c r="K1483" s="32"/>
    </row>
    <row r="1484" spans="5:11" x14ac:dyDescent="0.25">
      <c r="E1484" s="32"/>
      <c r="K1484" s="32"/>
    </row>
    <row r="1485" spans="5:11" x14ac:dyDescent="0.25">
      <c r="E1485" s="32"/>
      <c r="K1485" s="32"/>
    </row>
    <row r="1486" spans="5:11" x14ac:dyDescent="0.25">
      <c r="E1486" s="32"/>
      <c r="K1486" s="32"/>
    </row>
    <row r="1487" spans="5:11" x14ac:dyDescent="0.25">
      <c r="E1487" s="32"/>
      <c r="K1487" s="32"/>
    </row>
    <row r="1488" spans="5:11" x14ac:dyDescent="0.25">
      <c r="E1488" s="32"/>
      <c r="K1488" s="32"/>
    </row>
    <row r="1489" spans="5:11" x14ac:dyDescent="0.25">
      <c r="E1489" s="32"/>
      <c r="K1489" s="32"/>
    </row>
    <row r="1490" spans="5:11" x14ac:dyDescent="0.25">
      <c r="E1490" s="32"/>
      <c r="K1490" s="32"/>
    </row>
    <row r="1491" spans="5:11" x14ac:dyDescent="0.25">
      <c r="E1491" s="32"/>
      <c r="K1491" s="32"/>
    </row>
    <row r="1492" spans="5:11" x14ac:dyDescent="0.25">
      <c r="E1492" s="32"/>
      <c r="K1492" s="32"/>
    </row>
    <row r="1493" spans="5:11" x14ac:dyDescent="0.25">
      <c r="E1493" s="32"/>
      <c r="K1493" s="32"/>
    </row>
    <row r="1494" spans="5:11" x14ac:dyDescent="0.25">
      <c r="E1494" s="32"/>
      <c r="K1494" s="32"/>
    </row>
    <row r="1495" spans="5:11" x14ac:dyDescent="0.25">
      <c r="E1495" s="32"/>
      <c r="K1495" s="32"/>
    </row>
    <row r="1496" spans="5:11" x14ac:dyDescent="0.25">
      <c r="E1496" s="32"/>
      <c r="K1496" s="32"/>
    </row>
    <row r="1497" spans="5:11" x14ac:dyDescent="0.25">
      <c r="E1497" s="32"/>
      <c r="K1497" s="32"/>
    </row>
    <row r="1498" spans="5:11" x14ac:dyDescent="0.25">
      <c r="E1498" s="32"/>
      <c r="K1498" s="32"/>
    </row>
    <row r="1499" spans="5:11" x14ac:dyDescent="0.25">
      <c r="E1499" s="32"/>
      <c r="K1499" s="32"/>
    </row>
    <row r="1500" spans="5:11" x14ac:dyDescent="0.25">
      <c r="E1500" s="32"/>
      <c r="K1500" s="32"/>
    </row>
    <row r="1501" spans="5:11" x14ac:dyDescent="0.25">
      <c r="E1501" s="32"/>
      <c r="K1501" s="32"/>
    </row>
    <row r="1502" spans="5:11" x14ac:dyDescent="0.25">
      <c r="E1502" s="32"/>
      <c r="K1502" s="32"/>
    </row>
    <row r="1503" spans="5:11" x14ac:dyDescent="0.25">
      <c r="E1503" s="32"/>
      <c r="K1503" s="32"/>
    </row>
    <row r="1504" spans="5:11" x14ac:dyDescent="0.25">
      <c r="E1504" s="32"/>
      <c r="K1504" s="32"/>
    </row>
    <row r="1505" spans="5:11" x14ac:dyDescent="0.25">
      <c r="E1505" s="32"/>
      <c r="K1505" s="32"/>
    </row>
    <row r="1506" spans="5:11" x14ac:dyDescent="0.25">
      <c r="E1506" s="32"/>
      <c r="K1506" s="32"/>
    </row>
    <row r="1507" spans="5:11" x14ac:dyDescent="0.25">
      <c r="E1507" s="32"/>
      <c r="K1507" s="32"/>
    </row>
    <row r="1508" spans="5:11" x14ac:dyDescent="0.25">
      <c r="E1508" s="32"/>
      <c r="K1508" s="32"/>
    </row>
    <row r="1509" spans="5:11" x14ac:dyDescent="0.25">
      <c r="E1509" s="32"/>
      <c r="K1509" s="32"/>
    </row>
    <row r="1510" spans="5:11" x14ac:dyDescent="0.25">
      <c r="E1510" s="32"/>
      <c r="K1510" s="32"/>
    </row>
    <row r="1511" spans="5:11" x14ac:dyDescent="0.25">
      <c r="E1511" s="32"/>
      <c r="K1511" s="32"/>
    </row>
    <row r="1512" spans="5:11" x14ac:dyDescent="0.25">
      <c r="E1512" s="32"/>
      <c r="K1512" s="32"/>
    </row>
    <row r="1513" spans="5:11" x14ac:dyDescent="0.25">
      <c r="E1513" s="32"/>
      <c r="K1513" s="32"/>
    </row>
    <row r="1514" spans="5:11" x14ac:dyDescent="0.25">
      <c r="E1514" s="32"/>
      <c r="K1514" s="32"/>
    </row>
    <row r="1515" spans="5:11" x14ac:dyDescent="0.25">
      <c r="E1515" s="32"/>
      <c r="K1515" s="32"/>
    </row>
    <row r="1516" spans="5:11" x14ac:dyDescent="0.25">
      <c r="E1516" s="32"/>
      <c r="K1516" s="32"/>
    </row>
    <row r="1517" spans="5:11" x14ac:dyDescent="0.25">
      <c r="E1517" s="32"/>
      <c r="K1517" s="32"/>
    </row>
    <row r="1518" spans="5:11" x14ac:dyDescent="0.25">
      <c r="E1518" s="32"/>
      <c r="K1518" s="32"/>
    </row>
    <row r="1519" spans="5:11" x14ac:dyDescent="0.25">
      <c r="E1519" s="32"/>
      <c r="K1519" s="32"/>
    </row>
    <row r="1520" spans="5:11" x14ac:dyDescent="0.25">
      <c r="E1520" s="32"/>
      <c r="K1520" s="32"/>
    </row>
    <row r="1521" spans="5:11" x14ac:dyDescent="0.25">
      <c r="E1521" s="32"/>
      <c r="K1521" s="32"/>
    </row>
    <row r="1522" spans="5:11" x14ac:dyDescent="0.25">
      <c r="E1522" s="32"/>
      <c r="K1522" s="32"/>
    </row>
    <row r="1523" spans="5:11" x14ac:dyDescent="0.25">
      <c r="E1523" s="32"/>
      <c r="K1523" s="32"/>
    </row>
    <row r="1524" spans="5:11" x14ac:dyDescent="0.25">
      <c r="E1524" s="32"/>
      <c r="K1524" s="32"/>
    </row>
    <row r="1525" spans="5:11" x14ac:dyDescent="0.25">
      <c r="E1525" s="32"/>
      <c r="K1525" s="32"/>
    </row>
    <row r="1526" spans="5:11" x14ac:dyDescent="0.25">
      <c r="E1526" s="32"/>
      <c r="K1526" s="32"/>
    </row>
    <row r="1527" spans="5:11" x14ac:dyDescent="0.25">
      <c r="E1527" s="32"/>
      <c r="K1527" s="32"/>
    </row>
    <row r="1528" spans="5:11" x14ac:dyDescent="0.25">
      <c r="E1528" s="32"/>
      <c r="K1528" s="32"/>
    </row>
    <row r="1529" spans="5:11" x14ac:dyDescent="0.25">
      <c r="E1529" s="32"/>
      <c r="K1529" s="32"/>
    </row>
    <row r="1530" spans="5:11" x14ac:dyDescent="0.25">
      <c r="E1530" s="32"/>
      <c r="K1530" s="32"/>
    </row>
    <row r="1531" spans="5:11" x14ac:dyDescent="0.25">
      <c r="E1531" s="32"/>
      <c r="K1531" s="32"/>
    </row>
    <row r="1532" spans="5:11" x14ac:dyDescent="0.25">
      <c r="E1532" s="32"/>
      <c r="K1532" s="32"/>
    </row>
    <row r="1533" spans="5:11" x14ac:dyDescent="0.25">
      <c r="E1533" s="32"/>
      <c r="K1533" s="32"/>
    </row>
    <row r="1534" spans="5:11" x14ac:dyDescent="0.25">
      <c r="E1534" s="32"/>
      <c r="K1534" s="32"/>
    </row>
    <row r="1535" spans="5:11" x14ac:dyDescent="0.25">
      <c r="E1535" s="32"/>
      <c r="K1535" s="32"/>
    </row>
    <row r="1536" spans="5:11" x14ac:dyDescent="0.25">
      <c r="E1536" s="32"/>
      <c r="K1536" s="32"/>
    </row>
    <row r="1537" spans="5:11" x14ac:dyDescent="0.25">
      <c r="E1537" s="32"/>
      <c r="K1537" s="32"/>
    </row>
    <row r="1538" spans="5:11" x14ac:dyDescent="0.25">
      <c r="E1538" s="32"/>
      <c r="K1538" s="32"/>
    </row>
    <row r="1539" spans="5:11" x14ac:dyDescent="0.25">
      <c r="E1539" s="32"/>
      <c r="K1539" s="32"/>
    </row>
    <row r="1540" spans="5:11" x14ac:dyDescent="0.25">
      <c r="E1540" s="32"/>
      <c r="K1540" s="32"/>
    </row>
    <row r="1541" spans="5:11" x14ac:dyDescent="0.25">
      <c r="E1541" s="32"/>
      <c r="K1541" s="32"/>
    </row>
    <row r="1542" spans="5:11" x14ac:dyDescent="0.25">
      <c r="E1542" s="32"/>
      <c r="K1542" s="32"/>
    </row>
    <row r="1543" spans="5:11" x14ac:dyDescent="0.25">
      <c r="E1543" s="32"/>
      <c r="K1543" s="32"/>
    </row>
    <row r="1544" spans="5:11" x14ac:dyDescent="0.25">
      <c r="E1544" s="32"/>
      <c r="K1544" s="32"/>
    </row>
    <row r="1545" spans="5:11" x14ac:dyDescent="0.25">
      <c r="E1545" s="32"/>
      <c r="K1545" s="32"/>
    </row>
    <row r="1546" spans="5:11" x14ac:dyDescent="0.25">
      <c r="E1546" s="32"/>
      <c r="K1546" s="32"/>
    </row>
    <row r="1547" spans="5:11" x14ac:dyDescent="0.25">
      <c r="E1547" s="32"/>
      <c r="K1547" s="32"/>
    </row>
    <row r="1548" spans="5:11" x14ac:dyDescent="0.25">
      <c r="E1548" s="32"/>
      <c r="K1548" s="32"/>
    </row>
    <row r="1549" spans="5:11" x14ac:dyDescent="0.25">
      <c r="E1549" s="32"/>
      <c r="K1549" s="32"/>
    </row>
    <row r="1550" spans="5:11" x14ac:dyDescent="0.25">
      <c r="E1550" s="32"/>
      <c r="K1550" s="32"/>
    </row>
    <row r="1551" spans="5:11" x14ac:dyDescent="0.25">
      <c r="E1551" s="32"/>
      <c r="K1551" s="32"/>
    </row>
    <row r="1552" spans="5:11" x14ac:dyDescent="0.25">
      <c r="E1552" s="32"/>
      <c r="K1552" s="32"/>
    </row>
    <row r="1553" spans="5:11" x14ac:dyDescent="0.25">
      <c r="E1553" s="32"/>
      <c r="K1553" s="32"/>
    </row>
    <row r="1554" spans="5:11" x14ac:dyDescent="0.25">
      <c r="E1554" s="32"/>
      <c r="K1554" s="32"/>
    </row>
    <row r="1555" spans="5:11" x14ac:dyDescent="0.25">
      <c r="E1555" s="32"/>
      <c r="K1555" s="32"/>
    </row>
    <row r="1556" spans="5:11" x14ac:dyDescent="0.25">
      <c r="E1556" s="32"/>
      <c r="K1556" s="32"/>
    </row>
    <row r="1557" spans="5:11" x14ac:dyDescent="0.25">
      <c r="E1557" s="32"/>
      <c r="K1557" s="32"/>
    </row>
    <row r="1558" spans="5:11" x14ac:dyDescent="0.25">
      <c r="E1558" s="32"/>
      <c r="K1558" s="32"/>
    </row>
    <row r="1559" spans="5:11" x14ac:dyDescent="0.25">
      <c r="E1559" s="32"/>
      <c r="K1559" s="32"/>
    </row>
    <row r="1560" spans="5:11" x14ac:dyDescent="0.25">
      <c r="E1560" s="32"/>
      <c r="K1560" s="32"/>
    </row>
    <row r="1561" spans="5:11" x14ac:dyDescent="0.25">
      <c r="E1561" s="32"/>
      <c r="K1561" s="32"/>
    </row>
    <row r="1562" spans="5:11" x14ac:dyDescent="0.25">
      <c r="E1562" s="32"/>
      <c r="K1562" s="32"/>
    </row>
    <row r="1563" spans="5:11" x14ac:dyDescent="0.25">
      <c r="E1563" s="32"/>
      <c r="K1563" s="32"/>
    </row>
    <row r="1564" spans="5:11" x14ac:dyDescent="0.25">
      <c r="E1564" s="32"/>
      <c r="K1564" s="32"/>
    </row>
    <row r="1565" spans="5:11" x14ac:dyDescent="0.25">
      <c r="E1565" s="32"/>
      <c r="K1565" s="32"/>
    </row>
    <row r="1566" spans="5:11" x14ac:dyDescent="0.25">
      <c r="E1566" s="32"/>
      <c r="K1566" s="32"/>
    </row>
    <row r="1567" spans="5:11" x14ac:dyDescent="0.25">
      <c r="E1567" s="32"/>
      <c r="K1567" s="32"/>
    </row>
    <row r="1568" spans="5:11" x14ac:dyDescent="0.25">
      <c r="E1568" s="32"/>
      <c r="K1568" s="32"/>
    </row>
    <row r="1569" spans="5:11" x14ac:dyDescent="0.25">
      <c r="E1569" s="32"/>
      <c r="K1569" s="32"/>
    </row>
    <row r="1570" spans="5:11" x14ac:dyDescent="0.25">
      <c r="E1570" s="32"/>
      <c r="K1570" s="32"/>
    </row>
    <row r="1571" spans="5:11" x14ac:dyDescent="0.25">
      <c r="E1571" s="32"/>
      <c r="K1571" s="32"/>
    </row>
    <row r="1572" spans="5:11" x14ac:dyDescent="0.25">
      <c r="E1572" s="32"/>
      <c r="K1572" s="32"/>
    </row>
    <row r="1573" spans="5:11" x14ac:dyDescent="0.25">
      <c r="E1573" s="32"/>
      <c r="K1573" s="32"/>
    </row>
    <row r="1574" spans="5:11" x14ac:dyDescent="0.25">
      <c r="E1574" s="32"/>
      <c r="K1574" s="32"/>
    </row>
    <row r="1575" spans="5:11" x14ac:dyDescent="0.25">
      <c r="E1575" s="32"/>
      <c r="K1575" s="32"/>
    </row>
    <row r="1576" spans="5:11" x14ac:dyDescent="0.25">
      <c r="E1576" s="32"/>
      <c r="K1576" s="32"/>
    </row>
    <row r="1577" spans="5:11" x14ac:dyDescent="0.25">
      <c r="E1577" s="32"/>
      <c r="K1577" s="32"/>
    </row>
    <row r="1578" spans="5:11" x14ac:dyDescent="0.25">
      <c r="E1578" s="32"/>
      <c r="K1578" s="32"/>
    </row>
    <row r="1579" spans="5:11" x14ac:dyDescent="0.25">
      <c r="E1579" s="32"/>
      <c r="K1579" s="32"/>
    </row>
    <row r="1580" spans="5:11" x14ac:dyDescent="0.25">
      <c r="E1580" s="32"/>
      <c r="K1580" s="32"/>
    </row>
    <row r="1581" spans="5:11" x14ac:dyDescent="0.25">
      <c r="E1581" s="32"/>
      <c r="K1581" s="32"/>
    </row>
    <row r="1582" spans="5:11" x14ac:dyDescent="0.25">
      <c r="E1582" s="32"/>
      <c r="K1582" s="32"/>
    </row>
    <row r="1583" spans="5:11" x14ac:dyDescent="0.25">
      <c r="E1583" s="32"/>
      <c r="K1583" s="32"/>
    </row>
    <row r="1584" spans="5:11" x14ac:dyDescent="0.25">
      <c r="E1584" s="32"/>
      <c r="K1584" s="32"/>
    </row>
    <row r="1585" spans="5:11" x14ac:dyDescent="0.25">
      <c r="E1585" s="32"/>
      <c r="K1585" s="32"/>
    </row>
    <row r="1586" spans="5:11" x14ac:dyDescent="0.25">
      <c r="E1586" s="32"/>
      <c r="K1586" s="32"/>
    </row>
    <row r="1587" spans="5:11" x14ac:dyDescent="0.25">
      <c r="E1587" s="32"/>
      <c r="K1587" s="32"/>
    </row>
    <row r="1588" spans="5:11" x14ac:dyDescent="0.25">
      <c r="E1588" s="32"/>
      <c r="K1588" s="32"/>
    </row>
    <row r="1589" spans="5:11" x14ac:dyDescent="0.25">
      <c r="E1589" s="32"/>
      <c r="K1589" s="32"/>
    </row>
    <row r="1590" spans="5:11" x14ac:dyDescent="0.25">
      <c r="E1590" s="32"/>
      <c r="K1590" s="32"/>
    </row>
    <row r="1591" spans="5:11" x14ac:dyDescent="0.25">
      <c r="E1591" s="32"/>
      <c r="K1591" s="32"/>
    </row>
    <row r="1592" spans="5:11" x14ac:dyDescent="0.25">
      <c r="E1592" s="32"/>
      <c r="K1592" s="32"/>
    </row>
    <row r="1593" spans="5:11" x14ac:dyDescent="0.25">
      <c r="E1593" s="32"/>
      <c r="K1593" s="32"/>
    </row>
    <row r="1594" spans="5:11" x14ac:dyDescent="0.25">
      <c r="E1594" s="32"/>
      <c r="K1594" s="32"/>
    </row>
    <row r="1595" spans="5:11" x14ac:dyDescent="0.25">
      <c r="E1595" s="32"/>
      <c r="K1595" s="32"/>
    </row>
    <row r="1596" spans="5:11" x14ac:dyDescent="0.25">
      <c r="E1596" s="32"/>
      <c r="K1596" s="32"/>
    </row>
    <row r="1597" spans="5:11" x14ac:dyDescent="0.25">
      <c r="E1597" s="32"/>
      <c r="K1597" s="32"/>
    </row>
    <row r="1598" spans="5:11" x14ac:dyDescent="0.25">
      <c r="E1598" s="32"/>
      <c r="K1598" s="32"/>
    </row>
    <row r="1599" spans="5:11" x14ac:dyDescent="0.25">
      <c r="E1599" s="32"/>
      <c r="K1599" s="32"/>
    </row>
    <row r="1600" spans="5:11" x14ac:dyDescent="0.25">
      <c r="E1600" s="32"/>
      <c r="K1600" s="32"/>
    </row>
    <row r="1601" spans="5:11" x14ac:dyDescent="0.25">
      <c r="E1601" s="32"/>
      <c r="K1601" s="32"/>
    </row>
    <row r="1602" spans="5:11" x14ac:dyDescent="0.25">
      <c r="E1602" s="32"/>
      <c r="K1602" s="32"/>
    </row>
    <row r="1603" spans="5:11" x14ac:dyDescent="0.25">
      <c r="E1603" s="32"/>
      <c r="K1603" s="32"/>
    </row>
    <row r="1604" spans="5:11" x14ac:dyDescent="0.25">
      <c r="E1604" s="32"/>
      <c r="K1604" s="32"/>
    </row>
    <row r="1605" spans="5:11" x14ac:dyDescent="0.25">
      <c r="E1605" s="32"/>
      <c r="K1605" s="32"/>
    </row>
    <row r="1606" spans="5:11" x14ac:dyDescent="0.25">
      <c r="E1606" s="32"/>
      <c r="K1606" s="32"/>
    </row>
    <row r="1607" spans="5:11" x14ac:dyDescent="0.25">
      <c r="E1607" s="32"/>
      <c r="K1607" s="32"/>
    </row>
    <row r="1608" spans="5:11" x14ac:dyDescent="0.25">
      <c r="E1608" s="32"/>
      <c r="K1608" s="32"/>
    </row>
    <row r="1609" spans="5:11" x14ac:dyDescent="0.25">
      <c r="E1609" s="32"/>
      <c r="K1609" s="32"/>
    </row>
    <row r="1610" spans="5:11" x14ac:dyDescent="0.25">
      <c r="E1610" s="32"/>
      <c r="K1610" s="32"/>
    </row>
    <row r="1611" spans="5:11" x14ac:dyDescent="0.25">
      <c r="E1611" s="32"/>
      <c r="K1611" s="32"/>
    </row>
    <row r="1612" spans="5:11" x14ac:dyDescent="0.25">
      <c r="E1612" s="32"/>
      <c r="K1612" s="32"/>
    </row>
    <row r="1613" spans="5:11" x14ac:dyDescent="0.25">
      <c r="E1613" s="32"/>
      <c r="K1613" s="32"/>
    </row>
    <row r="1614" spans="5:11" x14ac:dyDescent="0.25">
      <c r="E1614" s="32"/>
      <c r="K1614" s="32"/>
    </row>
    <row r="1615" spans="5:11" x14ac:dyDescent="0.25">
      <c r="E1615" s="32"/>
      <c r="K1615" s="32"/>
    </row>
    <row r="1616" spans="5:11" x14ac:dyDescent="0.25">
      <c r="E1616" s="32"/>
      <c r="K1616" s="32"/>
    </row>
    <row r="1617" spans="5:11" x14ac:dyDescent="0.25">
      <c r="E1617" s="32"/>
      <c r="K1617" s="32"/>
    </row>
    <row r="1618" spans="5:11" x14ac:dyDescent="0.25">
      <c r="E1618" s="32"/>
      <c r="K1618" s="32"/>
    </row>
    <row r="1619" spans="5:11" x14ac:dyDescent="0.25">
      <c r="E1619" s="32"/>
      <c r="K1619" s="32"/>
    </row>
    <row r="1620" spans="5:11" x14ac:dyDescent="0.25">
      <c r="E1620" s="32"/>
      <c r="K1620" s="32"/>
    </row>
    <row r="1621" spans="5:11" x14ac:dyDescent="0.25">
      <c r="E1621" s="32"/>
      <c r="K1621" s="32"/>
    </row>
    <row r="1622" spans="5:11" x14ac:dyDescent="0.25">
      <c r="E1622" s="32"/>
      <c r="K1622" s="32"/>
    </row>
    <row r="1623" spans="5:11" x14ac:dyDescent="0.25">
      <c r="E1623" s="32"/>
      <c r="K1623" s="32"/>
    </row>
    <row r="1624" spans="5:11" x14ac:dyDescent="0.25">
      <c r="E1624" s="32"/>
      <c r="K1624" s="32"/>
    </row>
    <row r="1625" spans="5:11" x14ac:dyDescent="0.25">
      <c r="E1625" s="32"/>
      <c r="K1625" s="32"/>
    </row>
    <row r="1626" spans="5:11" x14ac:dyDescent="0.25">
      <c r="E1626" s="32"/>
      <c r="K1626" s="32"/>
    </row>
    <row r="1627" spans="5:11" x14ac:dyDescent="0.25">
      <c r="E1627" s="32"/>
      <c r="K1627" s="32"/>
    </row>
    <row r="1628" spans="5:11" x14ac:dyDescent="0.25">
      <c r="E1628" s="32"/>
      <c r="K1628" s="32"/>
    </row>
    <row r="1629" spans="5:11" x14ac:dyDescent="0.25">
      <c r="E1629" s="32"/>
      <c r="K1629" s="32"/>
    </row>
    <row r="1630" spans="5:11" x14ac:dyDescent="0.25">
      <c r="E1630" s="32"/>
      <c r="K1630" s="32"/>
    </row>
    <row r="1631" spans="5:11" x14ac:dyDescent="0.25">
      <c r="E1631" s="32"/>
      <c r="K1631" s="32"/>
    </row>
    <row r="1632" spans="5:11" x14ac:dyDescent="0.25">
      <c r="E1632" s="32"/>
      <c r="K1632" s="32"/>
    </row>
    <row r="1633" spans="5:11" x14ac:dyDescent="0.25">
      <c r="E1633" s="32"/>
      <c r="K1633" s="32"/>
    </row>
    <row r="1634" spans="5:11" x14ac:dyDescent="0.25">
      <c r="E1634" s="32"/>
      <c r="K1634" s="32"/>
    </row>
    <row r="1635" spans="5:11" x14ac:dyDescent="0.25">
      <c r="E1635" s="32"/>
      <c r="K1635" s="32"/>
    </row>
    <row r="1636" spans="5:11" x14ac:dyDescent="0.25">
      <c r="E1636" s="32"/>
      <c r="K1636" s="32"/>
    </row>
    <row r="1637" spans="5:11" x14ac:dyDescent="0.25">
      <c r="E1637" s="32"/>
      <c r="K1637" s="32"/>
    </row>
    <row r="1638" spans="5:11" x14ac:dyDescent="0.25">
      <c r="E1638" s="32"/>
      <c r="K1638" s="32"/>
    </row>
    <row r="1639" spans="5:11" x14ac:dyDescent="0.25">
      <c r="E1639" s="32"/>
      <c r="K1639" s="32"/>
    </row>
    <row r="1640" spans="5:11" x14ac:dyDescent="0.25">
      <c r="E1640" s="32"/>
      <c r="K1640" s="32"/>
    </row>
    <row r="1641" spans="5:11" x14ac:dyDescent="0.25">
      <c r="E1641" s="32"/>
      <c r="K1641" s="32"/>
    </row>
    <row r="1642" spans="5:11" x14ac:dyDescent="0.25">
      <c r="E1642" s="32"/>
      <c r="K1642" s="32"/>
    </row>
    <row r="1643" spans="5:11" x14ac:dyDescent="0.25">
      <c r="E1643" s="32"/>
      <c r="K1643" s="32"/>
    </row>
    <row r="1644" spans="5:11" x14ac:dyDescent="0.25">
      <c r="E1644" s="32"/>
      <c r="K1644" s="32"/>
    </row>
    <row r="1645" spans="5:11" x14ac:dyDescent="0.25">
      <c r="E1645" s="32"/>
      <c r="K1645" s="32"/>
    </row>
    <row r="1646" spans="5:11" x14ac:dyDescent="0.25">
      <c r="E1646" s="32"/>
      <c r="K1646" s="32"/>
    </row>
    <row r="1647" spans="5:11" x14ac:dyDescent="0.25">
      <c r="E1647" s="32"/>
      <c r="K1647" s="32"/>
    </row>
    <row r="1648" spans="5:11" x14ac:dyDescent="0.25">
      <c r="E1648" s="32"/>
      <c r="K1648" s="32"/>
    </row>
    <row r="1649" spans="5:11" x14ac:dyDescent="0.25">
      <c r="E1649" s="32"/>
      <c r="K1649" s="32"/>
    </row>
    <row r="1650" spans="5:11" x14ac:dyDescent="0.25">
      <c r="E1650" s="32"/>
      <c r="K1650" s="32"/>
    </row>
    <row r="1651" spans="5:11" x14ac:dyDescent="0.25">
      <c r="E1651" s="32"/>
      <c r="K1651" s="32"/>
    </row>
    <row r="1652" spans="5:11" x14ac:dyDescent="0.25">
      <c r="E1652" s="32"/>
      <c r="K1652" s="32"/>
    </row>
    <row r="1653" spans="5:11" x14ac:dyDescent="0.25">
      <c r="E1653" s="32"/>
      <c r="K1653" s="32"/>
    </row>
    <row r="1654" spans="5:11" x14ac:dyDescent="0.25">
      <c r="E1654" s="32"/>
      <c r="K1654" s="32"/>
    </row>
    <row r="1655" spans="5:11" x14ac:dyDescent="0.25">
      <c r="E1655" s="32"/>
      <c r="K1655" s="32"/>
    </row>
    <row r="1656" spans="5:11" x14ac:dyDescent="0.25">
      <c r="E1656" s="32"/>
      <c r="K1656" s="32"/>
    </row>
    <row r="1657" spans="5:11" x14ac:dyDescent="0.25">
      <c r="E1657" s="32"/>
      <c r="K1657" s="32"/>
    </row>
    <row r="1658" spans="5:11" x14ac:dyDescent="0.25">
      <c r="E1658" s="32"/>
      <c r="K1658" s="32"/>
    </row>
    <row r="1659" spans="5:11" x14ac:dyDescent="0.25">
      <c r="E1659" s="32"/>
      <c r="K1659" s="32"/>
    </row>
    <row r="1660" spans="5:11" x14ac:dyDescent="0.25">
      <c r="E1660" s="32"/>
      <c r="K1660" s="32"/>
    </row>
    <row r="1661" spans="5:11" x14ac:dyDescent="0.25">
      <c r="E1661" s="32"/>
      <c r="K1661" s="32"/>
    </row>
    <row r="1662" spans="5:11" x14ac:dyDescent="0.25">
      <c r="E1662" s="32"/>
      <c r="K1662" s="32"/>
    </row>
    <row r="1663" spans="5:11" x14ac:dyDescent="0.25">
      <c r="E1663" s="32"/>
      <c r="K1663" s="32"/>
    </row>
    <row r="1664" spans="5:11" x14ac:dyDescent="0.25">
      <c r="E1664" s="32"/>
      <c r="K1664" s="32"/>
    </row>
    <row r="1665" spans="5:11" x14ac:dyDescent="0.25">
      <c r="E1665" s="32"/>
      <c r="K1665" s="32"/>
    </row>
    <row r="1666" spans="5:11" x14ac:dyDescent="0.25">
      <c r="E1666" s="32"/>
      <c r="K1666" s="32"/>
    </row>
    <row r="1667" spans="5:11" x14ac:dyDescent="0.25">
      <c r="E1667" s="32"/>
      <c r="K1667" s="32"/>
    </row>
    <row r="1668" spans="5:11" x14ac:dyDescent="0.25">
      <c r="E1668" s="32"/>
      <c r="K1668" s="32"/>
    </row>
    <row r="1669" spans="5:11" x14ac:dyDescent="0.25">
      <c r="E1669" s="32"/>
      <c r="K1669" s="32"/>
    </row>
    <row r="1670" spans="5:11" x14ac:dyDescent="0.25">
      <c r="E1670" s="32"/>
      <c r="K1670" s="32"/>
    </row>
    <row r="1671" spans="5:11" x14ac:dyDescent="0.25">
      <c r="E1671" s="32"/>
      <c r="K1671" s="32"/>
    </row>
    <row r="1672" spans="5:11" x14ac:dyDescent="0.25">
      <c r="E1672" s="32"/>
      <c r="K1672" s="32"/>
    </row>
    <row r="1673" spans="5:11" x14ac:dyDescent="0.25">
      <c r="E1673" s="32"/>
      <c r="K1673" s="32"/>
    </row>
    <row r="1674" spans="5:11" x14ac:dyDescent="0.25">
      <c r="E1674" s="32"/>
      <c r="K1674" s="32"/>
    </row>
    <row r="1675" spans="5:11" x14ac:dyDescent="0.25">
      <c r="E1675" s="32"/>
      <c r="K1675" s="32"/>
    </row>
    <row r="1676" spans="5:11" x14ac:dyDescent="0.25">
      <c r="E1676" s="32"/>
      <c r="K1676" s="32"/>
    </row>
    <row r="1677" spans="5:11" x14ac:dyDescent="0.25">
      <c r="E1677" s="32"/>
      <c r="K1677" s="32"/>
    </row>
    <row r="1678" spans="5:11" x14ac:dyDescent="0.25">
      <c r="E1678" s="32"/>
      <c r="K1678" s="32"/>
    </row>
    <row r="1679" spans="5:11" x14ac:dyDescent="0.25">
      <c r="E1679" s="32"/>
      <c r="K1679" s="32"/>
    </row>
    <row r="1680" spans="5:11" x14ac:dyDescent="0.25">
      <c r="E1680" s="32"/>
      <c r="K1680" s="32"/>
    </row>
    <row r="1681" spans="5:11" x14ac:dyDescent="0.25">
      <c r="E1681" s="32"/>
      <c r="K1681" s="32"/>
    </row>
    <row r="1682" spans="5:11" x14ac:dyDescent="0.25">
      <c r="E1682" s="32"/>
      <c r="K1682" s="32"/>
    </row>
    <row r="1683" spans="5:11" x14ac:dyDescent="0.25">
      <c r="E1683" s="32"/>
      <c r="K1683" s="32"/>
    </row>
    <row r="1684" spans="5:11" x14ac:dyDescent="0.25">
      <c r="E1684" s="32"/>
      <c r="K1684" s="32"/>
    </row>
    <row r="1685" spans="5:11" x14ac:dyDescent="0.25">
      <c r="E1685" s="32"/>
      <c r="K1685" s="32"/>
    </row>
    <row r="1686" spans="5:11" x14ac:dyDescent="0.25">
      <c r="E1686" s="32"/>
      <c r="K1686" s="32"/>
    </row>
    <row r="1687" spans="5:11" x14ac:dyDescent="0.25">
      <c r="E1687" s="32"/>
      <c r="K1687" s="32"/>
    </row>
    <row r="1688" spans="5:11" x14ac:dyDescent="0.25">
      <c r="E1688" s="32"/>
      <c r="K1688" s="32"/>
    </row>
    <row r="1689" spans="5:11" x14ac:dyDescent="0.25">
      <c r="E1689" s="32"/>
      <c r="K1689" s="32"/>
    </row>
    <row r="1690" spans="5:11" x14ac:dyDescent="0.25">
      <c r="E1690" s="32"/>
      <c r="K1690" s="32"/>
    </row>
    <row r="1691" spans="5:11" x14ac:dyDescent="0.25">
      <c r="E1691" s="32"/>
      <c r="K1691" s="32"/>
    </row>
    <row r="1692" spans="5:11" x14ac:dyDescent="0.25">
      <c r="E1692" s="32"/>
      <c r="K1692" s="32"/>
    </row>
    <row r="1693" spans="5:11" x14ac:dyDescent="0.25">
      <c r="E1693" s="32"/>
      <c r="K1693" s="32"/>
    </row>
    <row r="1694" spans="5:11" x14ac:dyDescent="0.25">
      <c r="E1694" s="32"/>
      <c r="K1694" s="32"/>
    </row>
    <row r="1695" spans="5:11" x14ac:dyDescent="0.25">
      <c r="E1695" s="32"/>
      <c r="K1695" s="32"/>
    </row>
    <row r="1696" spans="5:11" x14ac:dyDescent="0.25">
      <c r="E1696" s="32"/>
      <c r="K1696" s="32"/>
    </row>
    <row r="1697" spans="5:11" x14ac:dyDescent="0.25">
      <c r="E1697" s="32"/>
      <c r="K1697" s="32"/>
    </row>
    <row r="1698" spans="5:11" x14ac:dyDescent="0.25">
      <c r="E1698" s="32"/>
      <c r="K1698" s="32"/>
    </row>
    <row r="1699" spans="5:11" x14ac:dyDescent="0.25">
      <c r="E1699" s="32"/>
      <c r="K1699" s="32"/>
    </row>
    <row r="1700" spans="5:11" x14ac:dyDescent="0.25">
      <c r="E1700" s="32"/>
      <c r="K1700" s="32"/>
    </row>
    <row r="1701" spans="5:11" x14ac:dyDescent="0.25">
      <c r="E1701" s="32"/>
      <c r="K1701" s="32"/>
    </row>
    <row r="1702" spans="5:11" x14ac:dyDescent="0.25">
      <c r="E1702" s="32"/>
      <c r="K1702" s="32"/>
    </row>
    <row r="1703" spans="5:11" x14ac:dyDescent="0.25">
      <c r="E1703" s="32"/>
      <c r="K1703" s="32"/>
    </row>
    <row r="1704" spans="5:11" x14ac:dyDescent="0.25">
      <c r="E1704" s="32"/>
      <c r="K1704" s="32"/>
    </row>
    <row r="1705" spans="5:11" x14ac:dyDescent="0.25">
      <c r="E1705" s="32"/>
      <c r="K1705" s="32"/>
    </row>
    <row r="1706" spans="5:11" x14ac:dyDescent="0.25">
      <c r="E1706" s="32"/>
      <c r="K1706" s="32"/>
    </row>
    <row r="1707" spans="5:11" x14ac:dyDescent="0.25">
      <c r="E1707" s="32"/>
      <c r="K1707" s="32"/>
    </row>
    <row r="1708" spans="5:11" x14ac:dyDescent="0.25">
      <c r="E1708" s="32"/>
      <c r="K1708" s="32"/>
    </row>
    <row r="1709" spans="5:11" x14ac:dyDescent="0.25">
      <c r="E1709" s="32"/>
      <c r="K1709" s="32"/>
    </row>
    <row r="1710" spans="5:11" x14ac:dyDescent="0.25">
      <c r="E1710" s="32"/>
      <c r="K1710" s="32"/>
    </row>
    <row r="1711" spans="5:11" x14ac:dyDescent="0.25">
      <c r="E1711" s="32"/>
      <c r="K1711" s="32"/>
    </row>
    <row r="1712" spans="5:11" x14ac:dyDescent="0.25">
      <c r="E1712" s="32"/>
      <c r="K1712" s="32"/>
    </row>
    <row r="1713" spans="5:11" x14ac:dyDescent="0.25">
      <c r="E1713" s="32"/>
      <c r="K1713" s="32"/>
    </row>
    <row r="1714" spans="5:11" x14ac:dyDescent="0.25">
      <c r="E1714" s="32"/>
      <c r="K1714" s="32"/>
    </row>
    <row r="1715" spans="5:11" x14ac:dyDescent="0.25">
      <c r="E1715" s="32"/>
      <c r="K1715" s="32"/>
    </row>
    <row r="1716" spans="5:11" x14ac:dyDescent="0.25">
      <c r="E1716" s="32"/>
      <c r="K1716" s="32"/>
    </row>
    <row r="1717" spans="5:11" x14ac:dyDescent="0.25">
      <c r="E1717" s="32"/>
      <c r="K1717" s="32"/>
    </row>
    <row r="1718" spans="5:11" x14ac:dyDescent="0.25">
      <c r="E1718" s="32"/>
      <c r="K1718" s="32"/>
    </row>
    <row r="1719" spans="5:11" x14ac:dyDescent="0.25">
      <c r="E1719" s="32"/>
      <c r="K1719" s="32"/>
    </row>
    <row r="1720" spans="5:11" x14ac:dyDescent="0.25">
      <c r="E1720" s="32"/>
      <c r="K1720" s="32"/>
    </row>
    <row r="1721" spans="5:11" x14ac:dyDescent="0.25">
      <c r="E1721" s="32"/>
      <c r="K1721" s="32"/>
    </row>
    <row r="1722" spans="5:11" x14ac:dyDescent="0.25">
      <c r="E1722" s="32"/>
      <c r="K1722" s="32"/>
    </row>
    <row r="1723" spans="5:11" x14ac:dyDescent="0.25">
      <c r="E1723" s="32"/>
      <c r="K1723" s="32"/>
    </row>
    <row r="1724" spans="5:11" x14ac:dyDescent="0.25">
      <c r="E1724" s="32"/>
      <c r="K1724" s="32"/>
    </row>
    <row r="1725" spans="5:11" x14ac:dyDescent="0.25">
      <c r="E1725" s="32"/>
      <c r="K1725" s="32"/>
    </row>
    <row r="1726" spans="5:11" x14ac:dyDescent="0.25">
      <c r="E1726" s="32"/>
      <c r="K1726" s="32"/>
    </row>
    <row r="1727" spans="5:11" x14ac:dyDescent="0.25">
      <c r="E1727" s="32"/>
      <c r="K1727" s="32"/>
    </row>
    <row r="1728" spans="5:11" x14ac:dyDescent="0.25">
      <c r="E1728" s="32"/>
      <c r="K1728" s="32"/>
    </row>
    <row r="1729" spans="5:11" x14ac:dyDescent="0.25">
      <c r="E1729" s="32"/>
      <c r="K1729" s="32"/>
    </row>
    <row r="1730" spans="5:11" x14ac:dyDescent="0.25">
      <c r="E1730" s="32"/>
      <c r="K1730" s="32"/>
    </row>
    <row r="1731" spans="5:11" x14ac:dyDescent="0.25">
      <c r="E1731" s="32"/>
      <c r="K1731" s="32"/>
    </row>
    <row r="1732" spans="5:11" x14ac:dyDescent="0.25">
      <c r="E1732" s="32"/>
      <c r="K1732" s="32"/>
    </row>
    <row r="1733" spans="5:11" x14ac:dyDescent="0.25">
      <c r="E1733" s="32"/>
      <c r="K1733" s="32"/>
    </row>
    <row r="1734" spans="5:11" x14ac:dyDescent="0.25">
      <c r="E1734" s="32"/>
      <c r="K1734" s="32"/>
    </row>
    <row r="1735" spans="5:11" x14ac:dyDescent="0.25">
      <c r="E1735" s="32"/>
      <c r="K1735" s="32"/>
    </row>
    <row r="1736" spans="5:11" x14ac:dyDescent="0.25">
      <c r="E1736" s="32"/>
      <c r="K1736" s="32"/>
    </row>
    <row r="1737" spans="5:11" x14ac:dyDescent="0.25">
      <c r="E1737" s="32"/>
      <c r="K1737" s="32"/>
    </row>
    <row r="1738" spans="5:11" x14ac:dyDescent="0.25">
      <c r="E1738" s="32"/>
      <c r="K1738" s="32"/>
    </row>
    <row r="1739" spans="5:11" x14ac:dyDescent="0.25">
      <c r="E1739" s="32"/>
      <c r="K1739" s="32"/>
    </row>
    <row r="1740" spans="5:11" x14ac:dyDescent="0.25">
      <c r="E1740" s="32"/>
      <c r="K1740" s="32"/>
    </row>
    <row r="1741" spans="5:11" x14ac:dyDescent="0.25">
      <c r="E1741" s="32"/>
      <c r="K1741" s="32"/>
    </row>
    <row r="1742" spans="5:11" x14ac:dyDescent="0.25">
      <c r="E1742" s="32"/>
      <c r="K1742" s="32"/>
    </row>
    <row r="1743" spans="5:11" x14ac:dyDescent="0.25">
      <c r="E1743" s="32"/>
      <c r="K1743" s="32"/>
    </row>
    <row r="1744" spans="5:11" x14ac:dyDescent="0.25">
      <c r="E1744" s="32"/>
      <c r="K1744" s="32"/>
    </row>
    <row r="1745" spans="5:11" x14ac:dyDescent="0.25">
      <c r="E1745" s="32"/>
      <c r="K1745" s="32"/>
    </row>
    <row r="1746" spans="5:11" x14ac:dyDescent="0.25">
      <c r="E1746" s="32"/>
      <c r="K1746" s="32"/>
    </row>
    <row r="1747" spans="5:11" x14ac:dyDescent="0.25">
      <c r="E1747" s="32"/>
      <c r="K1747" s="32"/>
    </row>
    <row r="1748" spans="5:11" x14ac:dyDescent="0.25">
      <c r="E1748" s="32"/>
      <c r="K1748" s="32"/>
    </row>
    <row r="1749" spans="5:11" x14ac:dyDescent="0.25">
      <c r="E1749" s="32"/>
      <c r="K1749" s="32"/>
    </row>
    <row r="1750" spans="5:11" x14ac:dyDescent="0.25">
      <c r="E1750" s="32"/>
      <c r="K1750" s="32"/>
    </row>
    <row r="1751" spans="5:11" x14ac:dyDescent="0.25">
      <c r="E1751" s="32"/>
      <c r="K1751" s="32"/>
    </row>
    <row r="1752" spans="5:11" x14ac:dyDescent="0.25">
      <c r="E1752" s="32"/>
      <c r="K1752" s="32"/>
    </row>
    <row r="1753" spans="5:11" x14ac:dyDescent="0.25">
      <c r="E1753" s="32"/>
      <c r="K1753" s="32"/>
    </row>
    <row r="1754" spans="5:11" x14ac:dyDescent="0.25">
      <c r="E1754" s="32"/>
      <c r="K1754" s="32"/>
    </row>
    <row r="1755" spans="5:11" x14ac:dyDescent="0.25">
      <c r="E1755" s="32"/>
      <c r="K1755" s="32"/>
    </row>
    <row r="1756" spans="5:11" x14ac:dyDescent="0.25">
      <c r="E1756" s="32"/>
      <c r="K1756" s="32"/>
    </row>
    <row r="1757" spans="5:11" x14ac:dyDescent="0.25">
      <c r="E1757" s="32"/>
      <c r="K1757" s="32"/>
    </row>
    <row r="1758" spans="5:11" x14ac:dyDescent="0.25">
      <c r="E1758" s="32"/>
      <c r="K1758" s="32"/>
    </row>
    <row r="1759" spans="5:11" x14ac:dyDescent="0.25">
      <c r="E1759" s="32"/>
      <c r="K1759" s="32"/>
    </row>
    <row r="1760" spans="5:11" x14ac:dyDescent="0.25">
      <c r="E1760" s="32"/>
      <c r="K1760" s="32"/>
    </row>
    <row r="1761" spans="5:11" x14ac:dyDescent="0.25">
      <c r="E1761" s="32"/>
      <c r="K1761" s="32"/>
    </row>
    <row r="1762" spans="5:11" x14ac:dyDescent="0.25">
      <c r="E1762" s="32"/>
      <c r="K1762" s="32"/>
    </row>
    <row r="1763" spans="5:11" x14ac:dyDescent="0.25">
      <c r="E1763" s="32"/>
      <c r="K1763" s="32"/>
    </row>
    <row r="1764" spans="5:11" x14ac:dyDescent="0.25">
      <c r="E1764" s="32"/>
      <c r="K1764" s="32"/>
    </row>
    <row r="1765" spans="5:11" x14ac:dyDescent="0.25">
      <c r="E1765" s="32"/>
      <c r="K1765" s="32"/>
    </row>
    <row r="1766" spans="5:11" x14ac:dyDescent="0.25">
      <c r="E1766" s="32"/>
      <c r="K1766" s="32"/>
    </row>
    <row r="1767" spans="5:11" x14ac:dyDescent="0.25">
      <c r="E1767" s="32"/>
      <c r="K1767" s="32"/>
    </row>
    <row r="1768" spans="5:11" x14ac:dyDescent="0.25">
      <c r="E1768" s="32"/>
      <c r="K1768" s="32"/>
    </row>
    <row r="1769" spans="5:11" x14ac:dyDescent="0.25">
      <c r="E1769" s="32"/>
      <c r="K1769" s="32"/>
    </row>
    <row r="1770" spans="5:11" x14ac:dyDescent="0.25">
      <c r="E1770" s="32"/>
      <c r="K1770" s="32"/>
    </row>
    <row r="1771" spans="5:11" x14ac:dyDescent="0.25">
      <c r="E1771" s="32"/>
      <c r="K1771" s="32"/>
    </row>
    <row r="1772" spans="5:11" x14ac:dyDescent="0.25">
      <c r="E1772" s="32"/>
      <c r="K1772" s="32"/>
    </row>
    <row r="1773" spans="5:11" x14ac:dyDescent="0.25">
      <c r="E1773" s="32"/>
      <c r="K1773" s="32"/>
    </row>
    <row r="1774" spans="5:11" x14ac:dyDescent="0.25">
      <c r="E1774" s="32"/>
      <c r="K1774" s="32"/>
    </row>
    <row r="1775" spans="5:11" x14ac:dyDescent="0.25">
      <c r="E1775" s="32"/>
      <c r="K1775" s="32"/>
    </row>
    <row r="1776" spans="5:11" x14ac:dyDescent="0.25">
      <c r="E1776" s="32"/>
      <c r="K1776" s="32"/>
    </row>
    <row r="1777" spans="5:11" x14ac:dyDescent="0.25">
      <c r="E1777" s="32"/>
      <c r="K1777" s="32"/>
    </row>
    <row r="1778" spans="5:11" x14ac:dyDescent="0.25">
      <c r="E1778" s="32"/>
      <c r="K1778" s="32"/>
    </row>
    <row r="1779" spans="5:11" x14ac:dyDescent="0.25">
      <c r="E1779" s="32"/>
      <c r="K1779" s="32"/>
    </row>
    <row r="1780" spans="5:11" x14ac:dyDescent="0.25">
      <c r="E1780" s="32"/>
      <c r="K1780" s="32"/>
    </row>
    <row r="1781" spans="5:11" x14ac:dyDescent="0.25">
      <c r="E1781" s="32"/>
      <c r="K1781" s="32"/>
    </row>
    <row r="1782" spans="5:11" x14ac:dyDescent="0.25">
      <c r="E1782" s="32"/>
      <c r="K1782" s="32"/>
    </row>
    <row r="1783" spans="5:11" x14ac:dyDescent="0.25">
      <c r="E1783" s="32"/>
      <c r="K1783" s="32"/>
    </row>
    <row r="1784" spans="5:11" x14ac:dyDescent="0.25">
      <c r="E1784" s="32"/>
      <c r="K1784" s="32"/>
    </row>
    <row r="1785" spans="5:11" x14ac:dyDescent="0.25">
      <c r="E1785" s="32"/>
      <c r="K1785" s="32"/>
    </row>
    <row r="1786" spans="5:11" x14ac:dyDescent="0.25">
      <c r="E1786" s="32"/>
      <c r="K1786" s="32"/>
    </row>
    <row r="1787" spans="5:11" x14ac:dyDescent="0.25">
      <c r="E1787" s="32"/>
      <c r="K1787" s="32"/>
    </row>
    <row r="1788" spans="5:11" x14ac:dyDescent="0.25">
      <c r="E1788" s="32"/>
      <c r="K1788" s="32"/>
    </row>
    <row r="1789" spans="5:11" x14ac:dyDescent="0.25">
      <c r="E1789" s="32"/>
      <c r="K1789" s="32"/>
    </row>
    <row r="1790" spans="5:11" x14ac:dyDescent="0.25">
      <c r="E1790" s="32"/>
      <c r="K1790" s="32"/>
    </row>
    <row r="1791" spans="5:11" x14ac:dyDescent="0.25">
      <c r="E1791" s="32"/>
      <c r="K1791" s="32"/>
    </row>
    <row r="1792" spans="5:11" x14ac:dyDescent="0.25">
      <c r="E1792" s="32"/>
      <c r="K1792" s="32"/>
    </row>
    <row r="1793" spans="5:11" x14ac:dyDescent="0.25">
      <c r="E1793" s="32"/>
      <c r="K1793" s="32"/>
    </row>
    <row r="1794" spans="5:11" x14ac:dyDescent="0.25">
      <c r="E1794" s="32"/>
      <c r="K1794" s="32"/>
    </row>
    <row r="1795" spans="5:11" x14ac:dyDescent="0.25">
      <c r="E1795" s="32"/>
      <c r="K1795" s="32"/>
    </row>
    <row r="1796" spans="5:11" x14ac:dyDescent="0.25">
      <c r="E1796" s="32"/>
      <c r="K1796" s="32"/>
    </row>
    <row r="1797" spans="5:11" x14ac:dyDescent="0.25">
      <c r="E1797" s="32"/>
      <c r="K1797" s="32"/>
    </row>
    <row r="1798" spans="5:11" x14ac:dyDescent="0.25">
      <c r="E1798" s="32"/>
      <c r="K1798" s="32"/>
    </row>
    <row r="1799" spans="5:11" x14ac:dyDescent="0.25">
      <c r="E1799" s="32"/>
      <c r="K1799" s="32"/>
    </row>
    <row r="1800" spans="5:11" x14ac:dyDescent="0.25">
      <c r="E1800" s="32"/>
      <c r="K1800" s="32"/>
    </row>
    <row r="1801" spans="5:11" x14ac:dyDescent="0.25">
      <c r="E1801" s="32"/>
      <c r="K1801" s="32"/>
    </row>
    <row r="1802" spans="5:11" x14ac:dyDescent="0.25">
      <c r="E1802" s="32"/>
      <c r="K1802" s="32"/>
    </row>
    <row r="1803" spans="5:11" x14ac:dyDescent="0.25">
      <c r="E1803" s="32"/>
      <c r="K1803" s="32"/>
    </row>
    <row r="1804" spans="5:11" x14ac:dyDescent="0.25">
      <c r="E1804" s="32"/>
      <c r="K1804" s="32"/>
    </row>
    <row r="1805" spans="5:11" x14ac:dyDescent="0.25">
      <c r="E1805" s="32"/>
      <c r="K1805" s="32"/>
    </row>
    <row r="1806" spans="5:11" x14ac:dyDescent="0.25">
      <c r="E1806" s="32"/>
      <c r="K1806" s="32"/>
    </row>
    <row r="1807" spans="5:11" x14ac:dyDescent="0.25">
      <c r="E1807" s="32"/>
      <c r="K1807" s="32"/>
    </row>
    <row r="1808" spans="5:11" x14ac:dyDescent="0.25">
      <c r="E1808" s="32"/>
      <c r="K1808" s="32"/>
    </row>
    <row r="1809" spans="5:11" x14ac:dyDescent="0.25">
      <c r="E1809" s="32"/>
      <c r="K1809" s="32"/>
    </row>
    <row r="1810" spans="5:11" x14ac:dyDescent="0.25">
      <c r="E1810" s="32"/>
      <c r="K1810" s="32"/>
    </row>
    <row r="1811" spans="5:11" x14ac:dyDescent="0.25">
      <c r="E1811" s="32"/>
      <c r="K1811" s="32"/>
    </row>
    <row r="1812" spans="5:11" x14ac:dyDescent="0.25">
      <c r="E1812" s="32"/>
      <c r="K1812" s="32"/>
    </row>
    <row r="1813" spans="5:11" x14ac:dyDescent="0.25">
      <c r="E1813" s="32"/>
      <c r="K1813" s="32"/>
    </row>
    <row r="1814" spans="5:11" x14ac:dyDescent="0.25">
      <c r="E1814" s="32"/>
      <c r="K1814" s="32"/>
    </row>
    <row r="1815" spans="5:11" x14ac:dyDescent="0.25">
      <c r="E1815" s="32"/>
      <c r="K1815" s="32"/>
    </row>
    <row r="1816" spans="5:11" x14ac:dyDescent="0.25">
      <c r="E1816" s="32"/>
      <c r="K1816" s="32"/>
    </row>
    <row r="1817" spans="5:11" x14ac:dyDescent="0.25">
      <c r="E1817" s="32"/>
      <c r="K1817" s="32"/>
    </row>
    <row r="1818" spans="5:11" x14ac:dyDescent="0.25">
      <c r="E1818" s="32"/>
      <c r="K1818" s="32"/>
    </row>
    <row r="1819" spans="5:11" x14ac:dyDescent="0.25">
      <c r="E1819" s="32"/>
      <c r="K1819" s="32"/>
    </row>
    <row r="1820" spans="5:11" x14ac:dyDescent="0.25">
      <c r="E1820" s="32"/>
      <c r="K1820" s="32"/>
    </row>
    <row r="1821" spans="5:11" x14ac:dyDescent="0.25">
      <c r="E1821" s="32"/>
      <c r="K1821" s="32"/>
    </row>
    <row r="1822" spans="5:11" x14ac:dyDescent="0.25">
      <c r="E1822" s="32"/>
      <c r="K1822" s="32"/>
    </row>
    <row r="1823" spans="5:11" x14ac:dyDescent="0.25">
      <c r="E1823" s="32"/>
      <c r="K1823" s="32"/>
    </row>
    <row r="1824" spans="5:11" x14ac:dyDescent="0.25">
      <c r="E1824" s="32"/>
      <c r="K1824" s="32"/>
    </row>
    <row r="1825" spans="5:11" x14ac:dyDescent="0.25">
      <c r="E1825" s="32"/>
      <c r="K1825" s="32"/>
    </row>
    <row r="1826" spans="5:11" x14ac:dyDescent="0.25">
      <c r="E1826" s="32"/>
      <c r="K1826" s="32"/>
    </row>
    <row r="1827" spans="5:11" x14ac:dyDescent="0.25">
      <c r="E1827" s="32"/>
      <c r="K1827" s="32"/>
    </row>
    <row r="1828" spans="5:11" x14ac:dyDescent="0.25">
      <c r="E1828" s="32"/>
      <c r="K1828" s="32"/>
    </row>
    <row r="1829" spans="5:11" x14ac:dyDescent="0.25">
      <c r="E1829" s="32"/>
      <c r="K1829" s="32"/>
    </row>
    <row r="1830" spans="5:11" x14ac:dyDescent="0.25">
      <c r="E1830" s="32"/>
      <c r="K1830" s="32"/>
    </row>
    <row r="1831" spans="5:11" x14ac:dyDescent="0.25">
      <c r="E1831" s="32"/>
      <c r="K1831" s="32"/>
    </row>
    <row r="1832" spans="5:11" x14ac:dyDescent="0.25">
      <c r="E1832" s="32"/>
      <c r="K1832" s="32"/>
    </row>
    <row r="1833" spans="5:11" x14ac:dyDescent="0.25">
      <c r="E1833" s="32"/>
      <c r="K1833" s="32"/>
    </row>
    <row r="1834" spans="5:11" x14ac:dyDescent="0.25">
      <c r="E1834" s="32"/>
      <c r="K1834" s="32"/>
    </row>
    <row r="1835" spans="5:11" x14ac:dyDescent="0.25">
      <c r="E1835" s="32"/>
      <c r="K1835" s="32"/>
    </row>
    <row r="1836" spans="5:11" x14ac:dyDescent="0.25">
      <c r="E1836" s="32"/>
      <c r="K1836" s="32"/>
    </row>
    <row r="1837" spans="5:11" x14ac:dyDescent="0.25">
      <c r="E1837" s="32"/>
      <c r="K1837" s="32"/>
    </row>
    <row r="1838" spans="5:11" x14ac:dyDescent="0.25">
      <c r="E1838" s="32"/>
      <c r="K1838" s="32"/>
    </row>
    <row r="1839" spans="5:11" x14ac:dyDescent="0.25">
      <c r="E1839" s="32"/>
      <c r="K1839" s="32"/>
    </row>
    <row r="1840" spans="5:11" x14ac:dyDescent="0.25">
      <c r="E1840" s="32"/>
      <c r="K1840" s="32"/>
    </row>
    <row r="1841" spans="5:11" x14ac:dyDescent="0.25">
      <c r="E1841" s="32"/>
      <c r="K1841" s="32"/>
    </row>
    <row r="1842" spans="5:11" x14ac:dyDescent="0.25">
      <c r="E1842" s="32"/>
      <c r="K1842" s="32"/>
    </row>
    <row r="1843" spans="5:11" x14ac:dyDescent="0.25">
      <c r="E1843" s="32"/>
      <c r="K1843" s="32"/>
    </row>
    <row r="1844" spans="5:11" x14ac:dyDescent="0.25">
      <c r="E1844" s="32"/>
      <c r="K1844" s="32"/>
    </row>
    <row r="1845" spans="5:11" x14ac:dyDescent="0.25">
      <c r="E1845" s="32"/>
      <c r="K1845" s="32"/>
    </row>
    <row r="1846" spans="5:11" x14ac:dyDescent="0.25">
      <c r="E1846" s="32"/>
      <c r="K1846" s="32"/>
    </row>
    <row r="1847" spans="5:11" x14ac:dyDescent="0.25">
      <c r="E1847" s="32"/>
      <c r="K1847" s="32"/>
    </row>
    <row r="1848" spans="5:11" x14ac:dyDescent="0.25">
      <c r="E1848" s="32"/>
      <c r="K1848" s="32"/>
    </row>
    <row r="1849" spans="5:11" x14ac:dyDescent="0.25">
      <c r="E1849" s="32"/>
      <c r="K1849" s="32"/>
    </row>
    <row r="1850" spans="5:11" x14ac:dyDescent="0.25">
      <c r="E1850" s="32"/>
      <c r="K1850" s="32"/>
    </row>
    <row r="1851" spans="5:11" x14ac:dyDescent="0.25">
      <c r="E1851" s="32"/>
      <c r="K1851" s="32"/>
    </row>
    <row r="1852" spans="5:11" x14ac:dyDescent="0.25">
      <c r="E1852" s="32"/>
      <c r="K1852" s="32"/>
    </row>
    <row r="1853" spans="5:11" x14ac:dyDescent="0.25">
      <c r="E1853" s="32"/>
      <c r="K1853" s="32"/>
    </row>
    <row r="1854" spans="5:11" x14ac:dyDescent="0.25">
      <c r="E1854" s="32"/>
      <c r="K1854" s="32"/>
    </row>
    <row r="1855" spans="5:11" x14ac:dyDescent="0.25">
      <c r="E1855" s="32"/>
      <c r="K1855" s="32"/>
    </row>
    <row r="1856" spans="5:11" x14ac:dyDescent="0.25">
      <c r="E1856" s="32"/>
      <c r="K1856" s="32"/>
    </row>
    <row r="1857" spans="5:11" x14ac:dyDescent="0.25">
      <c r="E1857" s="32"/>
      <c r="K1857" s="32"/>
    </row>
    <row r="1858" spans="5:11" x14ac:dyDescent="0.25">
      <c r="E1858" s="32"/>
      <c r="K1858" s="32"/>
    </row>
    <row r="1859" spans="5:11" x14ac:dyDescent="0.25">
      <c r="E1859" s="32"/>
      <c r="K1859" s="32"/>
    </row>
    <row r="1860" spans="5:11" x14ac:dyDescent="0.25">
      <c r="E1860" s="32"/>
      <c r="K1860" s="32"/>
    </row>
    <row r="1861" spans="5:11" x14ac:dyDescent="0.25">
      <c r="E1861" s="32"/>
      <c r="K1861" s="32"/>
    </row>
    <row r="1862" spans="5:11" x14ac:dyDescent="0.25">
      <c r="E1862" s="32"/>
      <c r="K1862" s="32"/>
    </row>
    <row r="1863" spans="5:11" x14ac:dyDescent="0.25">
      <c r="E1863" s="32"/>
      <c r="K1863" s="32"/>
    </row>
    <row r="1864" spans="5:11" x14ac:dyDescent="0.25">
      <c r="E1864" s="32"/>
      <c r="K1864" s="32"/>
    </row>
    <row r="1865" spans="5:11" x14ac:dyDescent="0.25">
      <c r="E1865" s="32"/>
      <c r="K1865" s="32"/>
    </row>
    <row r="1866" spans="5:11" x14ac:dyDescent="0.25">
      <c r="E1866" s="32"/>
      <c r="K1866" s="32"/>
    </row>
    <row r="1867" spans="5:11" x14ac:dyDescent="0.25">
      <c r="E1867" s="32"/>
      <c r="K1867" s="32"/>
    </row>
    <row r="1868" spans="5:11" x14ac:dyDescent="0.25">
      <c r="E1868" s="32"/>
      <c r="K1868" s="32"/>
    </row>
    <row r="1869" spans="5:11" x14ac:dyDescent="0.25">
      <c r="E1869" s="32"/>
      <c r="K1869" s="32"/>
    </row>
    <row r="1870" spans="5:11" x14ac:dyDescent="0.25">
      <c r="E1870" s="32"/>
      <c r="K1870" s="32"/>
    </row>
    <row r="1871" spans="5:11" x14ac:dyDescent="0.25">
      <c r="E1871" s="32"/>
      <c r="K1871" s="32"/>
    </row>
    <row r="1872" spans="5:11" x14ac:dyDescent="0.25">
      <c r="E1872" s="32"/>
      <c r="K1872" s="32"/>
    </row>
    <row r="1873" spans="5:11" x14ac:dyDescent="0.25">
      <c r="E1873" s="32"/>
      <c r="K1873" s="32"/>
    </row>
    <row r="1874" spans="5:11" x14ac:dyDescent="0.25">
      <c r="E1874" s="32"/>
      <c r="K1874" s="32"/>
    </row>
    <row r="1875" spans="5:11" x14ac:dyDescent="0.25">
      <c r="E1875" s="32"/>
      <c r="K1875" s="32"/>
    </row>
    <row r="1876" spans="5:11" x14ac:dyDescent="0.25">
      <c r="E1876" s="32"/>
      <c r="K1876" s="32"/>
    </row>
    <row r="1877" spans="5:11" x14ac:dyDescent="0.25">
      <c r="E1877" s="32"/>
      <c r="K1877" s="32"/>
    </row>
    <row r="1878" spans="5:11" x14ac:dyDescent="0.25">
      <c r="E1878" s="32"/>
      <c r="K1878" s="32"/>
    </row>
    <row r="1879" spans="5:11" x14ac:dyDescent="0.25">
      <c r="E1879" s="32"/>
      <c r="K1879" s="32"/>
    </row>
    <row r="1880" spans="5:11" x14ac:dyDescent="0.25">
      <c r="E1880" s="32"/>
      <c r="K1880" s="32"/>
    </row>
    <row r="1881" spans="5:11" x14ac:dyDescent="0.25">
      <c r="E1881" s="32"/>
      <c r="K1881" s="32"/>
    </row>
    <row r="1882" spans="5:11" x14ac:dyDescent="0.25">
      <c r="E1882" s="32"/>
      <c r="K1882" s="32"/>
    </row>
    <row r="1883" spans="5:11" x14ac:dyDescent="0.25">
      <c r="E1883" s="32"/>
      <c r="K1883" s="32"/>
    </row>
    <row r="1884" spans="5:11" x14ac:dyDescent="0.25">
      <c r="E1884" s="32"/>
      <c r="K1884" s="32"/>
    </row>
    <row r="1885" spans="5:11" x14ac:dyDescent="0.25">
      <c r="E1885" s="32"/>
      <c r="K1885" s="32"/>
    </row>
    <row r="1886" spans="5:11" x14ac:dyDescent="0.25">
      <c r="E1886" s="32"/>
      <c r="K1886" s="32"/>
    </row>
    <row r="1887" spans="5:11" x14ac:dyDescent="0.25">
      <c r="E1887" s="32"/>
      <c r="K1887" s="32"/>
    </row>
    <row r="1888" spans="5:11" x14ac:dyDescent="0.25">
      <c r="E1888" s="32"/>
      <c r="K1888" s="32"/>
    </row>
    <row r="1889" spans="5:11" x14ac:dyDescent="0.25">
      <c r="E1889" s="32"/>
      <c r="K1889" s="32"/>
    </row>
    <row r="1890" spans="5:11" x14ac:dyDescent="0.25">
      <c r="E1890" s="32"/>
      <c r="K1890" s="32"/>
    </row>
    <row r="1891" spans="5:11" x14ac:dyDescent="0.25">
      <c r="E1891" s="32"/>
      <c r="K1891" s="32"/>
    </row>
    <row r="1892" spans="5:11" x14ac:dyDescent="0.25">
      <c r="E1892" s="32"/>
      <c r="K1892" s="32"/>
    </row>
    <row r="1893" spans="5:11" x14ac:dyDescent="0.25">
      <c r="E1893" s="32"/>
      <c r="K1893" s="32"/>
    </row>
    <row r="1894" spans="5:11" x14ac:dyDescent="0.25">
      <c r="E1894" s="32"/>
      <c r="K1894" s="32"/>
    </row>
    <row r="1895" spans="5:11" x14ac:dyDescent="0.25">
      <c r="E1895" s="32"/>
      <c r="K1895" s="32"/>
    </row>
    <row r="1896" spans="5:11" x14ac:dyDescent="0.25">
      <c r="E1896" s="32"/>
      <c r="K1896" s="32"/>
    </row>
    <row r="1897" spans="5:11" x14ac:dyDescent="0.25">
      <c r="E1897" s="32"/>
      <c r="K1897" s="32"/>
    </row>
    <row r="1898" spans="5:11" x14ac:dyDescent="0.25">
      <c r="E1898" s="32"/>
      <c r="K1898" s="32"/>
    </row>
    <row r="1899" spans="5:11" x14ac:dyDescent="0.25">
      <c r="E1899" s="32"/>
      <c r="K1899" s="32"/>
    </row>
    <row r="1900" spans="5:11" x14ac:dyDescent="0.25">
      <c r="E1900" s="32"/>
      <c r="K1900" s="32"/>
    </row>
    <row r="1901" spans="5:11" x14ac:dyDescent="0.25">
      <c r="E1901" s="32"/>
      <c r="K1901" s="32"/>
    </row>
    <row r="1902" spans="5:11" x14ac:dyDescent="0.25">
      <c r="E1902" s="32"/>
      <c r="K1902" s="32"/>
    </row>
    <row r="1903" spans="5:11" x14ac:dyDescent="0.25">
      <c r="E1903" s="32"/>
      <c r="K1903" s="32"/>
    </row>
    <row r="1904" spans="5:11" x14ac:dyDescent="0.25">
      <c r="E1904" s="32"/>
      <c r="K1904" s="32"/>
    </row>
    <row r="1905" spans="5:11" x14ac:dyDescent="0.25">
      <c r="E1905" s="32"/>
      <c r="K1905" s="32"/>
    </row>
    <row r="1906" spans="5:11" x14ac:dyDescent="0.25">
      <c r="E1906" s="32"/>
      <c r="K1906" s="32"/>
    </row>
    <row r="1907" spans="5:11" x14ac:dyDescent="0.25">
      <c r="E1907" s="32"/>
      <c r="K1907" s="32"/>
    </row>
    <row r="1908" spans="5:11" x14ac:dyDescent="0.25">
      <c r="E1908" s="32"/>
      <c r="K1908" s="32"/>
    </row>
    <row r="1909" spans="5:11" x14ac:dyDescent="0.25">
      <c r="E1909" s="32"/>
      <c r="K1909" s="32"/>
    </row>
    <row r="1910" spans="5:11" x14ac:dyDescent="0.25">
      <c r="E1910" s="32"/>
      <c r="K1910" s="32"/>
    </row>
    <row r="1911" spans="5:11" x14ac:dyDescent="0.25">
      <c r="E1911" s="32"/>
      <c r="K1911" s="32"/>
    </row>
    <row r="1912" spans="5:11" x14ac:dyDescent="0.25">
      <c r="E1912" s="32"/>
      <c r="K1912" s="32"/>
    </row>
    <row r="1913" spans="5:11" x14ac:dyDescent="0.25">
      <c r="E1913" s="32"/>
      <c r="K1913" s="32"/>
    </row>
    <row r="1914" spans="5:11" x14ac:dyDescent="0.25">
      <c r="E1914" s="32"/>
      <c r="K1914" s="32"/>
    </row>
    <row r="1915" spans="5:11" x14ac:dyDescent="0.25">
      <c r="E1915" s="32"/>
      <c r="K1915" s="32"/>
    </row>
    <row r="1916" spans="5:11" x14ac:dyDescent="0.25">
      <c r="E1916" s="32"/>
      <c r="K1916" s="32"/>
    </row>
    <row r="1917" spans="5:11" x14ac:dyDescent="0.25">
      <c r="E1917" s="32"/>
      <c r="K1917" s="32"/>
    </row>
    <row r="1918" spans="5:11" x14ac:dyDescent="0.25">
      <c r="E1918" s="32"/>
      <c r="K1918" s="32"/>
    </row>
    <row r="1919" spans="5:11" x14ac:dyDescent="0.25">
      <c r="E1919" s="32"/>
      <c r="K1919" s="32"/>
    </row>
    <row r="1920" spans="5:11" x14ac:dyDescent="0.25">
      <c r="E1920" s="32"/>
      <c r="K1920" s="32"/>
    </row>
    <row r="1921" spans="5:11" x14ac:dyDescent="0.25">
      <c r="E1921" s="32"/>
      <c r="K1921" s="32"/>
    </row>
    <row r="1922" spans="5:11" x14ac:dyDescent="0.25">
      <c r="E1922" s="32"/>
      <c r="K1922" s="32"/>
    </row>
    <row r="1923" spans="5:11" x14ac:dyDescent="0.25">
      <c r="E1923" s="32"/>
      <c r="K1923" s="32"/>
    </row>
    <row r="1924" spans="5:11" x14ac:dyDescent="0.25">
      <c r="E1924" s="32"/>
      <c r="K1924" s="32"/>
    </row>
    <row r="1925" spans="5:11" x14ac:dyDescent="0.25">
      <c r="E1925" s="32"/>
      <c r="K1925" s="32"/>
    </row>
    <row r="1926" spans="5:11" x14ac:dyDescent="0.25">
      <c r="E1926" s="32"/>
      <c r="K1926" s="32"/>
    </row>
    <row r="1927" spans="5:11" x14ac:dyDescent="0.25">
      <c r="E1927" s="32"/>
      <c r="K1927" s="32"/>
    </row>
    <row r="1928" spans="5:11" x14ac:dyDescent="0.25">
      <c r="E1928" s="32"/>
      <c r="K1928" s="32"/>
    </row>
    <row r="1929" spans="5:11" x14ac:dyDescent="0.25">
      <c r="E1929" s="32"/>
      <c r="K1929" s="32"/>
    </row>
    <row r="1930" spans="5:11" x14ac:dyDescent="0.25">
      <c r="E1930" s="32"/>
      <c r="K1930" s="32"/>
    </row>
    <row r="1931" spans="5:11" x14ac:dyDescent="0.25">
      <c r="E1931" s="32"/>
      <c r="K1931" s="32"/>
    </row>
    <row r="1932" spans="5:11" x14ac:dyDescent="0.25">
      <c r="E1932" s="32"/>
      <c r="K1932" s="32"/>
    </row>
    <row r="1933" spans="5:11" x14ac:dyDescent="0.25">
      <c r="E1933" s="32"/>
      <c r="K1933" s="32"/>
    </row>
  </sheetData>
  <mergeCells count="128">
    <mergeCell ref="A9:Q9"/>
    <mergeCell ref="A10:A11"/>
    <mergeCell ref="B10:B11"/>
    <mergeCell ref="C10:C11"/>
    <mergeCell ref="E10:E11"/>
    <mergeCell ref="F10:F11"/>
    <mergeCell ref="D12:D13"/>
    <mergeCell ref="E12:E13"/>
    <mergeCell ref="F23:F24"/>
    <mergeCell ref="D14:D15"/>
    <mergeCell ref="E14:E15"/>
    <mergeCell ref="B12:B13"/>
    <mergeCell ref="F18:F20"/>
    <mergeCell ref="G18:G20"/>
    <mergeCell ref="J18:J20"/>
    <mergeCell ref="C12:C13"/>
    <mergeCell ref="B18:B20"/>
    <mergeCell ref="I14:I15"/>
    <mergeCell ref="J14:J15"/>
    <mergeCell ref="L14:L15"/>
    <mergeCell ref="L2:Q4"/>
    <mergeCell ref="A5:Q5"/>
    <mergeCell ref="A6:A8"/>
    <mergeCell ref="B6:B8"/>
    <mergeCell ref="C6:C8"/>
    <mergeCell ref="D6:D8"/>
    <mergeCell ref="F6:J6"/>
    <mergeCell ref="K6:K8"/>
    <mergeCell ref="L6:L8"/>
    <mergeCell ref="N6:Q7"/>
    <mergeCell ref="F7:J7"/>
    <mergeCell ref="A25:A26"/>
    <mergeCell ref="B25:B26"/>
    <mergeCell ref="C25:C26"/>
    <mergeCell ref="E25:E26"/>
    <mergeCell ref="A23:A24"/>
    <mergeCell ref="B23:B24"/>
    <mergeCell ref="C23:C24"/>
    <mergeCell ref="D23:D24"/>
    <mergeCell ref="E23:E24"/>
    <mergeCell ref="N25:Q25"/>
    <mergeCell ref="F25:F26"/>
    <mergeCell ref="G25:G26"/>
    <mergeCell ref="H25:H26"/>
    <mergeCell ref="I25:I26"/>
    <mergeCell ref="J25:J26"/>
    <mergeCell ref="I10:I11"/>
    <mergeCell ref="F12:F13"/>
    <mergeCell ref="G12:G13"/>
    <mergeCell ref="H12:H13"/>
    <mergeCell ref="I12:I13"/>
    <mergeCell ref="J12:J13"/>
    <mergeCell ref="K10:K11"/>
    <mergeCell ref="L10:L11"/>
    <mergeCell ref="J10:J11"/>
    <mergeCell ref="F14:F15"/>
    <mergeCell ref="G14:G15"/>
    <mergeCell ref="H14:H15"/>
    <mergeCell ref="G10:G11"/>
    <mergeCell ref="H10:H11"/>
    <mergeCell ref="H23:H24"/>
    <mergeCell ref="I23:I24"/>
    <mergeCell ref="J23:J24"/>
    <mergeCell ref="N10:Q10"/>
    <mergeCell ref="J32:J33"/>
    <mergeCell ref="K25:K26"/>
    <mergeCell ref="L25:L26"/>
    <mergeCell ref="D18:D20"/>
    <mergeCell ref="I30:I31"/>
    <mergeCell ref="D30:D31"/>
    <mergeCell ref="H30:H31"/>
    <mergeCell ref="I27:I28"/>
    <mergeCell ref="J27:J28"/>
    <mergeCell ref="E32:E33"/>
    <mergeCell ref="F32:F33"/>
    <mergeCell ref="G32:G33"/>
    <mergeCell ref="H32:H33"/>
    <mergeCell ref="I32:I33"/>
    <mergeCell ref="J30:J31"/>
    <mergeCell ref="G30:G31"/>
    <mergeCell ref="F30:F31"/>
    <mergeCell ref="E18:E20"/>
    <mergeCell ref="H18:H20"/>
    <mergeCell ref="I18:I20"/>
    <mergeCell ref="G27:G28"/>
    <mergeCell ref="H27:H28"/>
    <mergeCell ref="A32:A33"/>
    <mergeCell ref="B32:B33"/>
    <mergeCell ref="C32:C33"/>
    <mergeCell ref="D32:D33"/>
    <mergeCell ref="J43:J44"/>
    <mergeCell ref="J41:J42"/>
    <mergeCell ref="J36:J40"/>
    <mergeCell ref="C18:C20"/>
    <mergeCell ref="A18:A20"/>
    <mergeCell ref="E30:E31"/>
    <mergeCell ref="D27:D28"/>
    <mergeCell ref="E27:E28"/>
    <mergeCell ref="F27:F28"/>
    <mergeCell ref="I43:I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B43:B44"/>
    <mergeCell ref="D51:F51"/>
    <mergeCell ref="A46:D46"/>
    <mergeCell ref="D49:F49"/>
    <mergeCell ref="D36:D40"/>
    <mergeCell ref="E36:E40"/>
    <mergeCell ref="F36:F40"/>
    <mergeCell ref="G36:G40"/>
    <mergeCell ref="H36:H40"/>
    <mergeCell ref="I36:I40"/>
    <mergeCell ref="F43:F44"/>
    <mergeCell ref="G43:G44"/>
    <mergeCell ref="H43:H44"/>
    <mergeCell ref="A36:A37"/>
    <mergeCell ref="B36:B40"/>
    <mergeCell ref="C36:C40"/>
    <mergeCell ref="C43:C44"/>
    <mergeCell ref="D43:D44"/>
    <mergeCell ref="E43:E44"/>
  </mergeCells>
  <pageMargins left="0.3" right="0.19685039370078741" top="0.27559055118110237" bottom="0.59055118110236227" header="0.23622047244094491" footer="0.23622047244094491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</vt:lpstr>
      <vt:lpstr>'приложение 1 '!Область_печати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Талас Айдарбеков</dc:creator>
  <cp:lastModifiedBy>Erlan Raxman uulu</cp:lastModifiedBy>
  <cp:lastPrinted>2020-06-05T10:18:29Z</cp:lastPrinted>
  <dcterms:created xsi:type="dcterms:W3CDTF">2015-05-14T03:16:58Z</dcterms:created>
  <dcterms:modified xsi:type="dcterms:W3CDTF">2020-06-11T11:22:09Z</dcterms:modified>
</cp:coreProperties>
</file>