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январь-апрель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20" i="1"/>
  <c r="M120"/>
  <c r="L120"/>
  <c r="K120"/>
  <c r="N119"/>
  <c r="M119"/>
  <c r="L119"/>
  <c r="K119"/>
  <c r="N118"/>
  <c r="M118"/>
  <c r="L118"/>
  <c r="K118"/>
  <c r="N117"/>
  <c r="M117"/>
  <c r="L117"/>
  <c r="K117"/>
  <c r="N116"/>
  <c r="M116"/>
  <c r="K116"/>
  <c r="N115"/>
  <c r="M115"/>
  <c r="K115"/>
  <c r="N113"/>
  <c r="M113"/>
  <c r="K113"/>
  <c r="N112"/>
  <c r="M112"/>
  <c r="K112"/>
  <c r="N111"/>
  <c r="M111"/>
  <c r="K111"/>
  <c r="N110"/>
  <c r="M110"/>
  <c r="L110"/>
  <c r="K110"/>
  <c r="N109"/>
  <c r="M109"/>
  <c r="L109"/>
  <c r="K109"/>
  <c r="N108"/>
  <c r="M108"/>
  <c r="L108"/>
  <c r="K108"/>
  <c r="N106"/>
  <c r="M106"/>
  <c r="K106"/>
  <c r="N105"/>
  <c r="M105"/>
  <c r="K105"/>
  <c r="N104"/>
  <c r="M104"/>
  <c r="K104"/>
  <c r="N103"/>
  <c r="M103"/>
  <c r="K103"/>
  <c r="N102"/>
  <c r="M102"/>
  <c r="K102"/>
  <c r="N101"/>
  <c r="M101"/>
  <c r="K101"/>
  <c r="N100"/>
  <c r="M100"/>
  <c r="K100"/>
  <c r="N99"/>
  <c r="M99"/>
  <c r="K99"/>
  <c r="N98"/>
  <c r="M98"/>
  <c r="K98"/>
  <c r="N97"/>
  <c r="M97"/>
  <c r="L97"/>
  <c r="K97"/>
  <c r="N96"/>
  <c r="M96"/>
  <c r="L96"/>
  <c r="K96"/>
  <c r="N95"/>
  <c r="M95"/>
  <c r="L95"/>
  <c r="K95"/>
  <c r="N94"/>
  <c r="M94"/>
  <c r="K94"/>
  <c r="N93"/>
  <c r="M93"/>
  <c r="L93"/>
  <c r="K93"/>
  <c r="N92"/>
  <c r="M92"/>
  <c r="L92"/>
  <c r="K92"/>
  <c r="N91"/>
  <c r="L91"/>
  <c r="K91"/>
  <c r="N90"/>
  <c r="L90"/>
  <c r="K90"/>
  <c r="N89"/>
  <c r="M89"/>
  <c r="L89"/>
  <c r="K89"/>
  <c r="N88"/>
  <c r="L88"/>
  <c r="K88"/>
  <c r="N87"/>
  <c r="M87"/>
  <c r="L87"/>
  <c r="K87"/>
  <c r="N86"/>
  <c r="M86"/>
  <c r="L86"/>
  <c r="K86"/>
  <c r="N85"/>
  <c r="M85"/>
  <c r="K85"/>
  <c r="N84"/>
  <c r="M84"/>
  <c r="L84"/>
  <c r="K84"/>
  <c r="N83"/>
  <c r="M83"/>
  <c r="K83"/>
  <c r="N82"/>
  <c r="M82"/>
  <c r="L82"/>
  <c r="K82"/>
  <c r="N81"/>
  <c r="M81"/>
  <c r="L81"/>
  <c r="K81"/>
  <c r="N80"/>
  <c r="M80"/>
  <c r="L80"/>
  <c r="K80"/>
  <c r="N79"/>
  <c r="M79"/>
  <c r="K79"/>
  <c r="N78"/>
  <c r="M78"/>
  <c r="L78"/>
  <c r="K78"/>
  <c r="N77"/>
  <c r="M77"/>
  <c r="L77"/>
  <c r="K77"/>
  <c r="N76"/>
  <c r="M76"/>
  <c r="L76"/>
  <c r="K76"/>
  <c r="N75"/>
  <c r="M75"/>
  <c r="L75"/>
  <c r="K75"/>
  <c r="N74"/>
  <c r="L74"/>
  <c r="K74"/>
  <c r="N73"/>
  <c r="M73"/>
  <c r="L73"/>
  <c r="K73"/>
  <c r="N72"/>
  <c r="M72"/>
  <c r="K72"/>
  <c r="N71"/>
  <c r="M71"/>
  <c r="L71"/>
  <c r="K71"/>
  <c r="N70"/>
  <c r="M70"/>
  <c r="K70"/>
  <c r="N69"/>
  <c r="M69"/>
  <c r="L69"/>
  <c r="K69"/>
  <c r="N68"/>
  <c r="M68"/>
  <c r="L68"/>
  <c r="K68"/>
  <c r="N67"/>
  <c r="M67"/>
  <c r="L67"/>
  <c r="K67"/>
  <c r="N66"/>
  <c r="M66"/>
  <c r="L66"/>
  <c r="K66"/>
  <c r="N65"/>
  <c r="M65"/>
  <c r="L65"/>
  <c r="K65"/>
  <c r="N64"/>
  <c r="M64"/>
  <c r="L64"/>
  <c r="K64"/>
  <c r="N63"/>
  <c r="M63"/>
  <c r="L63"/>
  <c r="K63"/>
  <c r="N62"/>
  <c r="M62"/>
  <c r="L62"/>
  <c r="K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K57"/>
  <c r="N56"/>
  <c r="M56"/>
  <c r="K56"/>
  <c r="N55"/>
  <c r="M55"/>
  <c r="L55"/>
  <c r="K55"/>
  <c r="N54"/>
  <c r="M54"/>
  <c r="L54"/>
  <c r="K54"/>
  <c r="N53"/>
  <c r="M53"/>
  <c r="K53"/>
  <c r="N52"/>
  <c r="M52"/>
  <c r="L52"/>
  <c r="K52"/>
  <c r="N51"/>
  <c r="M51"/>
  <c r="K51"/>
  <c r="N50"/>
  <c r="M50"/>
  <c r="L50"/>
  <c r="K50"/>
  <c r="N49"/>
  <c r="M49"/>
  <c r="L49"/>
  <c r="K49"/>
  <c r="N48"/>
  <c r="M48"/>
  <c r="L48"/>
  <c r="K48"/>
  <c r="N47"/>
  <c r="M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K13"/>
  <c r="N12"/>
  <c r="M12"/>
  <c r="L12"/>
  <c r="K12"/>
  <c r="N11"/>
  <c r="M11"/>
  <c r="L11"/>
  <c r="K11"/>
  <c r="N10"/>
  <c r="M10"/>
  <c r="L10"/>
  <c r="K10"/>
  <c r="J9"/>
  <c r="N9" s="1"/>
  <c r="I9"/>
  <c r="M9" s="1"/>
  <c r="H9"/>
  <c r="L9" s="1"/>
  <c r="G9"/>
  <c r="K9" s="1"/>
  <c r="F9"/>
  <c r="E9"/>
  <c r="D9"/>
  <c r="C9"/>
  <c r="N8"/>
  <c r="M8"/>
  <c r="L8"/>
  <c r="K8"/>
  <c r="N7"/>
  <c r="M7"/>
  <c r="L7"/>
  <c r="K7"/>
  <c r="N5"/>
  <c r="M5"/>
  <c r="L5"/>
  <c r="K5"/>
</calcChain>
</file>

<file path=xl/sharedStrings.xml><?xml version="1.0" encoding="utf-8"?>
<sst xmlns="http://schemas.openxmlformats.org/spreadsheetml/2006/main" count="135" uniqueCount="127">
  <si>
    <t>Внешняя и взаимная торговля Кыргызской Республики за январь-апрель 2020г.</t>
  </si>
  <si>
    <t>млн.долларов</t>
  </si>
  <si>
    <t>Код страны</t>
  </si>
  <si>
    <t>Наименование страны</t>
  </si>
  <si>
    <t>январь-апрель 2019г.</t>
  </si>
  <si>
    <t>январь-апрель 2020г.</t>
  </si>
  <si>
    <t>темп роста</t>
  </si>
  <si>
    <t>Т/О</t>
  </si>
  <si>
    <t>Экспорт</t>
  </si>
  <si>
    <t>Импорт</t>
  </si>
  <si>
    <t>Сальдо</t>
  </si>
  <si>
    <t>Кыргызская Республика ВСЕГО</t>
  </si>
  <si>
    <t>в том числе:</t>
  </si>
  <si>
    <t>Страны СНГ</t>
  </si>
  <si>
    <t>Страны ЕАЭС</t>
  </si>
  <si>
    <t>ТРЕТЬИ СТРАНЫ</t>
  </si>
  <si>
    <t>Россия</t>
  </si>
  <si>
    <t>Казахстан</t>
  </si>
  <si>
    <t>Беларусь</t>
  </si>
  <si>
    <t>Армения</t>
  </si>
  <si>
    <t>Страны вне ЕАЭС</t>
  </si>
  <si>
    <t>Узбекистан</t>
  </si>
  <si>
    <t>Украина</t>
  </si>
  <si>
    <t>Таджикистан</t>
  </si>
  <si>
    <t>Туркменистан</t>
  </si>
  <si>
    <t>Азербайджан</t>
  </si>
  <si>
    <t>Молдова</t>
  </si>
  <si>
    <t>ЕВРОПА</t>
  </si>
  <si>
    <t>Великобритания</t>
  </si>
  <si>
    <t>Германия</t>
  </si>
  <si>
    <t>Литва</t>
  </si>
  <si>
    <t>Италия</t>
  </si>
  <si>
    <t>Болгария</t>
  </si>
  <si>
    <t>Франция</t>
  </si>
  <si>
    <t>Польша</t>
  </si>
  <si>
    <t>Бельгия</t>
  </si>
  <si>
    <t>Швейцария</t>
  </si>
  <si>
    <t>Нидерланды</t>
  </si>
  <si>
    <t>Швеция</t>
  </si>
  <si>
    <t>Австрия</t>
  </si>
  <si>
    <t>Латвия</t>
  </si>
  <si>
    <t>Словения</t>
  </si>
  <si>
    <t>Сербия</t>
  </si>
  <si>
    <t>Венгрия</t>
  </si>
  <si>
    <t>Чешская Республика</t>
  </si>
  <si>
    <t>Румыния</t>
  </si>
  <si>
    <t>Испания</t>
  </si>
  <si>
    <t>Финляндия</t>
  </si>
  <si>
    <t>Греция</t>
  </si>
  <si>
    <t>Республика Македония</t>
  </si>
  <si>
    <t>Дания</t>
  </si>
  <si>
    <t>Ирландия</t>
  </si>
  <si>
    <t>Словакия</t>
  </si>
  <si>
    <t>Мальта</t>
  </si>
  <si>
    <t>Норвегия</t>
  </si>
  <si>
    <t>Эстония</t>
  </si>
  <si>
    <t>Босния и Герцеговина</t>
  </si>
  <si>
    <t>Португалия</t>
  </si>
  <si>
    <t>Черногория</t>
  </si>
  <si>
    <t>Люксембург</t>
  </si>
  <si>
    <t>Албания</t>
  </si>
  <si>
    <t>Хорватия</t>
  </si>
  <si>
    <t>Европейский союз (ЕС)</t>
  </si>
  <si>
    <t>Британско-Виргинские острова</t>
  </si>
  <si>
    <t>АЗИЯ</t>
  </si>
  <si>
    <t>Китай</t>
  </si>
  <si>
    <t>Турция</t>
  </si>
  <si>
    <t>Иран</t>
  </si>
  <si>
    <t>Индия</t>
  </si>
  <si>
    <t>ОАЭ</t>
  </si>
  <si>
    <t>Республика Корея</t>
  </si>
  <si>
    <t>Япония</t>
  </si>
  <si>
    <t>Вьетнам</t>
  </si>
  <si>
    <t>Грузия</t>
  </si>
  <si>
    <t>Саудовская Аравия</t>
  </si>
  <si>
    <t>Пакистан</t>
  </si>
  <si>
    <t>Бангладеш</t>
  </si>
  <si>
    <t>Таиланд</t>
  </si>
  <si>
    <t>Тайвань(провинция Китай)</t>
  </si>
  <si>
    <t>Малайзия</t>
  </si>
  <si>
    <t>Ирак</t>
  </si>
  <si>
    <t>Афганистан</t>
  </si>
  <si>
    <t>Монголия</t>
  </si>
  <si>
    <t>Индонезия</t>
  </si>
  <si>
    <t>Сирия</t>
  </si>
  <si>
    <t>Израиль</t>
  </si>
  <si>
    <t>Кипр</t>
  </si>
  <si>
    <t>Шри-Ланка</t>
  </si>
  <si>
    <t>Филиппины</t>
  </si>
  <si>
    <t>Сингапур</t>
  </si>
  <si>
    <t>Иордания</t>
  </si>
  <si>
    <t>Камбоджа</t>
  </si>
  <si>
    <t>Китай Гонконг</t>
  </si>
  <si>
    <t>Мьянма</t>
  </si>
  <si>
    <t>Кувейт</t>
  </si>
  <si>
    <t>Катар</t>
  </si>
  <si>
    <t>Бахрейн</t>
  </si>
  <si>
    <t>Оман</t>
  </si>
  <si>
    <t>АМЕРИКА</t>
  </si>
  <si>
    <t>США</t>
  </si>
  <si>
    <t>Эквадор</t>
  </si>
  <si>
    <t>Канада</t>
  </si>
  <si>
    <t>Мексика</t>
  </si>
  <si>
    <t>Аргентина</t>
  </si>
  <si>
    <t>Бразилия</t>
  </si>
  <si>
    <t>Перу</t>
  </si>
  <si>
    <t>Чили</t>
  </si>
  <si>
    <t>Доминика</t>
  </si>
  <si>
    <t>Коста-Рика</t>
  </si>
  <si>
    <t>Доминиканская Республика</t>
  </si>
  <si>
    <t>Куба</t>
  </si>
  <si>
    <t>Колумбия</t>
  </si>
  <si>
    <t>Гайана</t>
  </si>
  <si>
    <t>Уругвай</t>
  </si>
  <si>
    <t>АФРИКА</t>
  </si>
  <si>
    <t>Алжир</t>
  </si>
  <si>
    <t>Египет</t>
  </si>
  <si>
    <t>Кения</t>
  </si>
  <si>
    <t>Марокко</t>
  </si>
  <si>
    <t>Нигерия</t>
  </si>
  <si>
    <t>Республика Конго</t>
  </si>
  <si>
    <t>Тунис</t>
  </si>
  <si>
    <t>Эфиопия</t>
  </si>
  <si>
    <t>Южная Африка</t>
  </si>
  <si>
    <t>АВСТРАЛИЯ И ОКЕАНИЯ</t>
  </si>
  <si>
    <t>Австралия</t>
  </si>
  <si>
    <t>Новая Зеландия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</si>
</sst>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0.000"/>
    <numFmt numFmtId="167" formatCode="0.0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1" fontId="2" fillId="0" borderId="2" xfId="0" applyNumberFormat="1" applyFont="1" applyBorder="1" applyAlignment="1">
      <alignment wrapText="1"/>
    </xf>
    <xf numFmtId="164" fontId="2" fillId="0" borderId="2" xfId="0" applyNumberFormat="1" applyFont="1" applyBorder="1"/>
    <xf numFmtId="165" fontId="2" fillId="0" borderId="2" xfId="1" applyNumberFormat="1" applyFont="1" applyBorder="1"/>
    <xf numFmtId="0" fontId="7" fillId="0" borderId="2" xfId="0" applyFont="1" applyFill="1" applyBorder="1"/>
    <xf numFmtId="1" fontId="0" fillId="0" borderId="2" xfId="0" applyNumberFormat="1" applyBorder="1"/>
    <xf numFmtId="164" fontId="0" fillId="0" borderId="2" xfId="0" applyNumberFormat="1" applyBorder="1"/>
    <xf numFmtId="2" fontId="0" fillId="0" borderId="2" xfId="0" applyNumberFormat="1" applyBorder="1"/>
    <xf numFmtId="165" fontId="1" fillId="0" borderId="2" xfId="1" applyNumberFormat="1" applyFont="1" applyBorder="1"/>
    <xf numFmtId="0" fontId="5" fillId="0" borderId="0" xfId="0" applyFont="1" applyFill="1"/>
    <xf numFmtId="0" fontId="5" fillId="0" borderId="2" xfId="0" applyFont="1" applyFill="1" applyBorder="1"/>
    <xf numFmtId="1" fontId="2" fillId="0" borderId="2" xfId="0" applyNumberFormat="1" applyFont="1" applyBorder="1"/>
    <xf numFmtId="2" fontId="2" fillId="0" borderId="2" xfId="0" applyNumberFormat="1" applyFont="1" applyBorder="1"/>
    <xf numFmtId="0" fontId="2" fillId="0" borderId="2" xfId="0" applyFont="1" applyFill="1" applyBorder="1"/>
    <xf numFmtId="166" fontId="0" fillId="0" borderId="2" xfId="0" applyNumberFormat="1" applyBorder="1"/>
    <xf numFmtId="167" fontId="0" fillId="0" borderId="2" xfId="0" applyNumberFormat="1" applyBorder="1"/>
    <xf numFmtId="1" fontId="0" fillId="0" borderId="0" xfId="0" applyNumberFormat="1"/>
    <xf numFmtId="1" fontId="0" fillId="0" borderId="0" xfId="0" applyNumberFormat="1" applyFill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5"/>
  <sheetViews>
    <sheetView tabSelected="1" workbookViewId="0">
      <selection activeCell="P24" sqref="P24"/>
    </sheetView>
  </sheetViews>
  <sheetFormatPr defaultRowHeight="15"/>
  <cols>
    <col min="1" max="1" width="6.42578125" style="1" customWidth="1"/>
    <col min="2" max="2" width="19" style="4" customWidth="1"/>
    <col min="3" max="3" width="8.7109375" style="4" customWidth="1"/>
    <col min="4" max="4" width="9.140625" style="4" customWidth="1"/>
    <col min="5" max="5" width="7.85546875" style="4" customWidth="1"/>
    <col min="6" max="6" width="9.140625" style="4" customWidth="1"/>
    <col min="7" max="7" width="8.28515625" style="4" customWidth="1"/>
    <col min="8" max="8" width="7.85546875" style="4" customWidth="1"/>
    <col min="9" max="9" width="8.85546875" style="4" customWidth="1"/>
    <col min="10" max="10" width="8.42578125" style="4" customWidth="1"/>
    <col min="11" max="11" width="9.28515625" style="4" customWidth="1"/>
    <col min="12" max="12" width="9.85546875" style="4" customWidth="1"/>
    <col min="13" max="13" width="10.28515625" style="4" customWidth="1"/>
    <col min="14" max="14" width="9.140625" style="4" customWidth="1"/>
    <col min="15" max="16384" width="9.140625" style="4"/>
  </cols>
  <sheetData>
    <row r="1" spans="1:16" ht="15.75" customHeight="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</row>
    <row r="2" spans="1:16">
      <c r="H2" s="5" t="s">
        <v>1</v>
      </c>
      <c r="I2" s="5"/>
      <c r="J2" s="5"/>
      <c r="K2" s="5"/>
      <c r="L2" s="5"/>
      <c r="O2" s="6"/>
      <c r="P2" s="6"/>
    </row>
    <row r="3" spans="1:16" ht="23.25" customHeight="1">
      <c r="A3" s="7" t="s">
        <v>2</v>
      </c>
      <c r="B3" s="8" t="s">
        <v>3</v>
      </c>
      <c r="C3" s="9" t="s">
        <v>4</v>
      </c>
      <c r="D3" s="9"/>
      <c r="E3" s="9"/>
      <c r="F3" s="9"/>
      <c r="G3" s="9" t="s">
        <v>5</v>
      </c>
      <c r="H3" s="9"/>
      <c r="I3" s="9"/>
      <c r="J3" s="9"/>
      <c r="K3" s="9" t="s">
        <v>6</v>
      </c>
      <c r="L3" s="9"/>
      <c r="M3" s="9"/>
      <c r="N3" s="9"/>
    </row>
    <row r="4" spans="1:16" ht="23.25" customHeight="1">
      <c r="A4" s="10"/>
      <c r="B4" s="11"/>
      <c r="C4" s="12" t="s">
        <v>7</v>
      </c>
      <c r="D4" s="12" t="s">
        <v>8</v>
      </c>
      <c r="E4" s="12" t="s">
        <v>9</v>
      </c>
      <c r="F4" s="12" t="s">
        <v>10</v>
      </c>
      <c r="G4" s="12" t="s">
        <v>7</v>
      </c>
      <c r="H4" s="12" t="s">
        <v>8</v>
      </c>
      <c r="I4" s="12" t="s">
        <v>9</v>
      </c>
      <c r="J4" s="12" t="s">
        <v>10</v>
      </c>
      <c r="K4" s="12" t="s">
        <v>7</v>
      </c>
      <c r="L4" s="12" t="s">
        <v>8</v>
      </c>
      <c r="M4" s="12" t="s">
        <v>9</v>
      </c>
      <c r="N4" s="12" t="s">
        <v>10</v>
      </c>
    </row>
    <row r="5" spans="1:16" ht="30.75" customHeight="1">
      <c r="A5" s="13"/>
      <c r="B5" s="14" t="s">
        <v>11</v>
      </c>
      <c r="C5" s="15">
        <v>2222.3966540000001</v>
      </c>
      <c r="D5" s="15">
        <v>622.93630599999995</v>
      </c>
      <c r="E5" s="15">
        <v>1599.4603480000003</v>
      </c>
      <c r="F5" s="15">
        <v>-976.52404200000024</v>
      </c>
      <c r="G5" s="15">
        <v>1753.8964100000001</v>
      </c>
      <c r="H5" s="15">
        <v>639.99528500000008</v>
      </c>
      <c r="I5" s="15">
        <v>1113.9011250000001</v>
      </c>
      <c r="J5" s="15">
        <v>-473.90583999999996</v>
      </c>
      <c r="K5" s="16">
        <f>G5/C5</f>
        <v>0.78919143747054976</v>
      </c>
      <c r="L5" s="16">
        <f t="shared" ref="L5:N5" si="0">H5/D5</f>
        <v>1.0273847885180096</v>
      </c>
      <c r="M5" s="16">
        <f t="shared" si="0"/>
        <v>0.69642309444735284</v>
      </c>
      <c r="N5" s="16">
        <f t="shared" si="0"/>
        <v>0.48529869170389545</v>
      </c>
    </row>
    <row r="6" spans="1:16" s="22" customFormat="1">
      <c r="A6" s="17"/>
      <c r="B6" s="18" t="s">
        <v>12</v>
      </c>
      <c r="C6" s="19"/>
      <c r="D6" s="20"/>
      <c r="E6" s="19"/>
      <c r="F6" s="19"/>
      <c r="G6" s="19"/>
      <c r="H6" s="20"/>
      <c r="I6" s="19"/>
      <c r="J6" s="19"/>
      <c r="K6" s="21"/>
      <c r="L6" s="21"/>
      <c r="M6" s="21"/>
      <c r="N6" s="21"/>
    </row>
    <row r="7" spans="1:16" s="22" customFormat="1">
      <c r="A7" s="23"/>
      <c r="B7" s="24" t="s">
        <v>13</v>
      </c>
      <c r="C7" s="25">
        <v>989.43505500000003</v>
      </c>
      <c r="D7" s="25">
        <v>270.82827500000002</v>
      </c>
      <c r="E7" s="15">
        <v>718.60678000000007</v>
      </c>
      <c r="F7" s="15">
        <v>-447.778505</v>
      </c>
      <c r="G7" s="25">
        <v>887.52468299999998</v>
      </c>
      <c r="H7" s="25">
        <v>224.55354399999999</v>
      </c>
      <c r="I7" s="15">
        <v>662.97113899999999</v>
      </c>
      <c r="J7" s="15">
        <v>-438.41759499999995</v>
      </c>
      <c r="K7" s="16">
        <f t="shared" ref="K7:N58" si="1">G7/C7</f>
        <v>0.89700145402671216</v>
      </c>
      <c r="L7" s="16">
        <f t="shared" si="1"/>
        <v>0.82913626356036851</v>
      </c>
      <c r="M7" s="16">
        <f t="shared" si="1"/>
        <v>0.92257846356528939</v>
      </c>
      <c r="N7" s="16">
        <f t="shared" si="1"/>
        <v>0.97909477588702021</v>
      </c>
    </row>
    <row r="8" spans="1:16" s="22" customFormat="1">
      <c r="A8" s="23"/>
      <c r="B8" s="24" t="s">
        <v>14</v>
      </c>
      <c r="C8" s="25">
        <v>831.97038599999996</v>
      </c>
      <c r="D8" s="25">
        <v>199.54469</v>
      </c>
      <c r="E8" s="15">
        <v>632.42569600000002</v>
      </c>
      <c r="F8" s="15">
        <v>-432.88100600000001</v>
      </c>
      <c r="G8" s="25">
        <v>764.513689</v>
      </c>
      <c r="H8" s="25">
        <v>164.892214</v>
      </c>
      <c r="I8" s="15">
        <v>599.62147500000003</v>
      </c>
      <c r="J8" s="15">
        <v>-434.72926099999995</v>
      </c>
      <c r="K8" s="16">
        <f t="shared" si="1"/>
        <v>0.918919353218421</v>
      </c>
      <c r="L8" s="16">
        <f t="shared" si="1"/>
        <v>0.82634227951643313</v>
      </c>
      <c r="M8" s="16">
        <f t="shared" si="1"/>
        <v>0.94812952540119433</v>
      </c>
      <c r="N8" s="16">
        <f t="shared" si="1"/>
        <v>1.0042696606558892</v>
      </c>
    </row>
    <row r="9" spans="1:16" s="22" customFormat="1">
      <c r="A9" s="23"/>
      <c r="B9" s="24" t="s">
        <v>15</v>
      </c>
      <c r="C9" s="15">
        <f>C5-C8</f>
        <v>1390.4262680000002</v>
      </c>
      <c r="D9" s="15">
        <f t="shared" ref="D9:J9" si="2">D5-D8</f>
        <v>423.39161599999994</v>
      </c>
      <c r="E9" s="15">
        <f t="shared" si="2"/>
        <v>967.03465200000028</v>
      </c>
      <c r="F9" s="15">
        <f t="shared" si="2"/>
        <v>-543.64303600000017</v>
      </c>
      <c r="G9" s="15">
        <f t="shared" si="2"/>
        <v>989.38272100000006</v>
      </c>
      <c r="H9" s="15">
        <f t="shared" si="2"/>
        <v>475.10307100000011</v>
      </c>
      <c r="I9" s="15">
        <f t="shared" si="2"/>
        <v>514.27965000000006</v>
      </c>
      <c r="J9" s="15">
        <f t="shared" si="2"/>
        <v>-39.176579000000004</v>
      </c>
      <c r="K9" s="16">
        <f t="shared" si="1"/>
        <v>0.71156791537255393</v>
      </c>
      <c r="L9" s="16">
        <f t="shared" si="1"/>
        <v>1.1221362281297516</v>
      </c>
      <c r="M9" s="16">
        <f t="shared" si="1"/>
        <v>0.53181098416316097</v>
      </c>
      <c r="N9" s="16">
        <f t="shared" si="1"/>
        <v>7.2063056832755962E-2</v>
      </c>
    </row>
    <row r="10" spans="1:16" s="22" customFormat="1">
      <c r="A10" s="13">
        <v>643</v>
      </c>
      <c r="B10" s="18" t="s">
        <v>16</v>
      </c>
      <c r="C10" s="20">
        <v>513.18929100000003</v>
      </c>
      <c r="D10" s="20">
        <v>93.569157000000004</v>
      </c>
      <c r="E10" s="19">
        <v>419.62013400000001</v>
      </c>
      <c r="F10" s="19">
        <v>-326.05097699999999</v>
      </c>
      <c r="G10" s="20">
        <v>533.11122</v>
      </c>
      <c r="H10" s="20">
        <v>90.626899000000009</v>
      </c>
      <c r="I10" s="19">
        <v>442.48432100000002</v>
      </c>
      <c r="J10" s="19">
        <v>-351.85742200000004</v>
      </c>
      <c r="K10" s="21">
        <f t="shared" si="1"/>
        <v>1.0388198455216791</v>
      </c>
      <c r="L10" s="21">
        <f t="shared" si="1"/>
        <v>0.96855525801092768</v>
      </c>
      <c r="M10" s="21">
        <f t="shared" si="1"/>
        <v>1.0544878215972353</v>
      </c>
      <c r="N10" s="21">
        <f t="shared" si="1"/>
        <v>1.0791484976902861</v>
      </c>
      <c r="O10" s="4"/>
      <c r="P10" s="4"/>
    </row>
    <row r="11" spans="1:16" s="22" customFormat="1">
      <c r="A11" s="13">
        <v>398</v>
      </c>
      <c r="B11" s="18" t="s">
        <v>17</v>
      </c>
      <c r="C11" s="20">
        <v>300.777038</v>
      </c>
      <c r="D11" s="20">
        <v>101.81430400000001</v>
      </c>
      <c r="E11" s="19">
        <v>198.96273399999998</v>
      </c>
      <c r="F11" s="19">
        <v>-97.148429999999991</v>
      </c>
      <c r="G11" s="20">
        <v>217.760761</v>
      </c>
      <c r="H11" s="20">
        <v>71.449219999999997</v>
      </c>
      <c r="I11" s="19">
        <v>146.31154100000001</v>
      </c>
      <c r="J11" s="19">
        <v>-74.862320999999994</v>
      </c>
      <c r="K11" s="21">
        <f t="shared" si="1"/>
        <v>0.72399396725224752</v>
      </c>
      <c r="L11" s="21">
        <f t="shared" si="1"/>
        <v>0.70176013775038915</v>
      </c>
      <c r="M11" s="21">
        <f t="shared" si="1"/>
        <v>0.735371584710934</v>
      </c>
      <c r="N11" s="21">
        <f t="shared" si="1"/>
        <v>0.77059733235009564</v>
      </c>
      <c r="O11" s="4"/>
      <c r="P11" s="4"/>
    </row>
    <row r="12" spans="1:16">
      <c r="A12" s="17">
        <v>112</v>
      </c>
      <c r="B12" s="18" t="s">
        <v>18</v>
      </c>
      <c r="C12" s="20">
        <v>17.914526000000002</v>
      </c>
      <c r="D12" s="20">
        <v>4.1612290000000005</v>
      </c>
      <c r="E12" s="19">
        <v>13.753297000000002</v>
      </c>
      <c r="F12" s="19">
        <v>-9.5920680000000029</v>
      </c>
      <c r="G12" s="20">
        <v>12.940676000000002</v>
      </c>
      <c r="H12" s="20">
        <v>2.8016359999999998</v>
      </c>
      <c r="I12" s="19">
        <v>10.139040000000001</v>
      </c>
      <c r="J12" s="19">
        <v>-7.3374040000000003</v>
      </c>
      <c r="K12" s="21">
        <f t="shared" si="1"/>
        <v>0.72235659486608805</v>
      </c>
      <c r="L12" s="21">
        <f t="shared" si="1"/>
        <v>0.67327128595902785</v>
      </c>
      <c r="M12" s="21">
        <f t="shared" si="1"/>
        <v>0.73720795820813001</v>
      </c>
      <c r="N12" s="21">
        <f t="shared" si="1"/>
        <v>0.76494495243361471</v>
      </c>
      <c r="O12" s="22"/>
      <c r="P12" s="22"/>
    </row>
    <row r="13" spans="1:16">
      <c r="A13" s="17">
        <v>51</v>
      </c>
      <c r="B13" s="18" t="s">
        <v>19</v>
      </c>
      <c r="C13" s="20">
        <v>8.9530999999999999E-2</v>
      </c>
      <c r="D13" s="20">
        <v>0</v>
      </c>
      <c r="E13" s="19">
        <v>8.9530999999999999E-2</v>
      </c>
      <c r="F13" s="19">
        <v>-8.9530999999999999E-2</v>
      </c>
      <c r="G13" s="20">
        <v>0.70103199999999988</v>
      </c>
      <c r="H13" s="20">
        <v>1.4459E-2</v>
      </c>
      <c r="I13" s="19">
        <v>0.68657299999999999</v>
      </c>
      <c r="J13" s="19">
        <v>-0.67211399999999999</v>
      </c>
      <c r="K13" s="21">
        <f>G13/C13</f>
        <v>7.8300476929778497</v>
      </c>
      <c r="L13" s="21">
        <v>0</v>
      </c>
      <c r="M13" s="21">
        <f>I13/E13</f>
        <v>7.6685505579073165</v>
      </c>
      <c r="N13" s="21">
        <f>J13/F13</f>
        <v>7.5070534228367825</v>
      </c>
      <c r="O13" s="22"/>
      <c r="P13" s="22"/>
    </row>
    <row r="14" spans="1:16">
      <c r="A14" s="26"/>
      <c r="B14" s="24" t="s">
        <v>20</v>
      </c>
      <c r="C14" s="25">
        <v>157.46466899999999</v>
      </c>
      <c r="D14" s="25">
        <v>71.283585000000002</v>
      </c>
      <c r="E14" s="15">
        <v>86.181083999999984</v>
      </c>
      <c r="F14" s="15">
        <v>-14.897498999999982</v>
      </c>
      <c r="G14" s="25">
        <v>123.01099400000001</v>
      </c>
      <c r="H14" s="25">
        <v>59.66133</v>
      </c>
      <c r="I14" s="15">
        <v>63.349664000000004</v>
      </c>
      <c r="J14" s="15">
        <v>-3.6883340000000024</v>
      </c>
      <c r="K14" s="16">
        <f t="shared" si="1"/>
        <v>0.78119742530941982</v>
      </c>
      <c r="L14" s="16">
        <f t="shared" si="1"/>
        <v>0.83695748467196196</v>
      </c>
      <c r="M14" s="16">
        <f t="shared" si="1"/>
        <v>0.73507620303313914</v>
      </c>
      <c r="N14" s="16">
        <f t="shared" si="1"/>
        <v>0.24758075164160151</v>
      </c>
    </row>
    <row r="15" spans="1:16" s="22" customFormat="1">
      <c r="A15" s="13">
        <v>860</v>
      </c>
      <c r="B15" s="18" t="s">
        <v>21</v>
      </c>
      <c r="C15" s="20">
        <v>103.42472099999999</v>
      </c>
      <c r="D15" s="20">
        <v>43.267502</v>
      </c>
      <c r="E15" s="19">
        <v>60.157218999999991</v>
      </c>
      <c r="F15" s="19">
        <v>-16.88971699999999</v>
      </c>
      <c r="G15" s="20">
        <v>82.023341000000002</v>
      </c>
      <c r="H15" s="20">
        <v>37.664062999999999</v>
      </c>
      <c r="I15" s="19">
        <v>44.359277999999996</v>
      </c>
      <c r="J15" s="19">
        <v>-6.6952149999999966</v>
      </c>
      <c r="K15" s="21">
        <f t="shared" si="1"/>
        <v>0.79307287664812753</v>
      </c>
      <c r="L15" s="21">
        <f t="shared" si="1"/>
        <v>0.87049312437773729</v>
      </c>
      <c r="M15" s="21">
        <f t="shared" si="1"/>
        <v>0.73738910703302296</v>
      </c>
      <c r="N15" s="21">
        <f t="shared" si="1"/>
        <v>0.39640776692705987</v>
      </c>
    </row>
    <row r="16" spans="1:16">
      <c r="A16" s="13">
        <v>804</v>
      </c>
      <c r="B16" s="18" t="s">
        <v>22</v>
      </c>
      <c r="C16" s="20">
        <v>29.657764</v>
      </c>
      <c r="D16" s="20">
        <v>7.7696719999999999</v>
      </c>
      <c r="E16" s="19">
        <v>21.888092</v>
      </c>
      <c r="F16" s="19">
        <v>-14.118420000000002</v>
      </c>
      <c r="G16" s="20">
        <v>19.642590999999999</v>
      </c>
      <c r="H16" s="20">
        <v>7.3041540000000005</v>
      </c>
      <c r="I16" s="19">
        <v>12.338437000000001</v>
      </c>
      <c r="J16" s="19">
        <v>-5.0342829999999994</v>
      </c>
      <c r="K16" s="21">
        <f t="shared" si="1"/>
        <v>0.662308561090445</v>
      </c>
      <c r="L16" s="21">
        <f t="shared" si="1"/>
        <v>0.94008524426771178</v>
      </c>
      <c r="M16" s="21">
        <f t="shared" si="1"/>
        <v>0.56370546139882816</v>
      </c>
      <c r="N16" s="21">
        <f t="shared" si="1"/>
        <v>0.35657552332343129</v>
      </c>
    </row>
    <row r="17" spans="1:14">
      <c r="A17" s="13">
        <v>762</v>
      </c>
      <c r="B17" s="18" t="s">
        <v>23</v>
      </c>
      <c r="C17" s="20">
        <v>20.284586999999998</v>
      </c>
      <c r="D17" s="20">
        <v>18.378556</v>
      </c>
      <c r="E17" s="19">
        <v>1.9060309999999991</v>
      </c>
      <c r="F17" s="19">
        <v>16.472525000000001</v>
      </c>
      <c r="G17" s="20">
        <v>13.314990999999999</v>
      </c>
      <c r="H17" s="20">
        <v>10.62947</v>
      </c>
      <c r="I17" s="19">
        <v>2.6855210000000005</v>
      </c>
      <c r="J17" s="19">
        <v>7.943948999999999</v>
      </c>
      <c r="K17" s="21">
        <f t="shared" si="1"/>
        <v>0.65640927271528871</v>
      </c>
      <c r="L17" s="21">
        <f t="shared" si="1"/>
        <v>0.57836263088351447</v>
      </c>
      <c r="M17" s="21">
        <f t="shared" si="1"/>
        <v>1.4089597703290249</v>
      </c>
      <c r="N17" s="21">
        <f t="shared" si="1"/>
        <v>0.48225448132572257</v>
      </c>
    </row>
    <row r="18" spans="1:14">
      <c r="A18" s="13">
        <v>795</v>
      </c>
      <c r="B18" s="18" t="s">
        <v>24</v>
      </c>
      <c r="C18" s="20">
        <v>1.990291</v>
      </c>
      <c r="D18" s="20">
        <v>0.65835500000000002</v>
      </c>
      <c r="E18" s="19">
        <v>1.331936</v>
      </c>
      <c r="F18" s="19">
        <v>-0.67358099999999987</v>
      </c>
      <c r="G18" s="20">
        <v>4.3674760000000008</v>
      </c>
      <c r="H18" s="20">
        <v>1.5755270000000001</v>
      </c>
      <c r="I18" s="19">
        <v>2.7919490000000007</v>
      </c>
      <c r="J18" s="19">
        <v>-1.2164220000000006</v>
      </c>
      <c r="K18" s="21">
        <f t="shared" si="1"/>
        <v>2.194390669505113</v>
      </c>
      <c r="L18" s="21">
        <f t="shared" si="1"/>
        <v>2.3931268084847841</v>
      </c>
      <c r="M18" s="21">
        <f t="shared" si="1"/>
        <v>2.0961585241332923</v>
      </c>
      <c r="N18" s="21">
        <f t="shared" si="1"/>
        <v>1.805903076244729</v>
      </c>
    </row>
    <row r="19" spans="1:14">
      <c r="A19" s="17">
        <v>31</v>
      </c>
      <c r="B19" s="18" t="s">
        <v>25</v>
      </c>
      <c r="C19" s="20">
        <v>1.5870770000000001</v>
      </c>
      <c r="D19" s="20">
        <v>1.103637</v>
      </c>
      <c r="E19" s="19">
        <v>0.48344000000000004</v>
      </c>
      <c r="F19" s="19">
        <v>0.62019699999999989</v>
      </c>
      <c r="G19" s="20">
        <v>3.1025939999999999</v>
      </c>
      <c r="H19" s="20">
        <v>2.4459940000000002</v>
      </c>
      <c r="I19" s="19">
        <v>0.65659999999999996</v>
      </c>
      <c r="J19" s="19">
        <v>1.7893940000000002</v>
      </c>
      <c r="K19" s="21">
        <f t="shared" si="1"/>
        <v>1.9549108203319685</v>
      </c>
      <c r="L19" s="21">
        <f t="shared" si="1"/>
        <v>2.2163030054266035</v>
      </c>
      <c r="M19" s="21">
        <f t="shared" si="1"/>
        <v>1.3581830216779744</v>
      </c>
      <c r="N19" s="21">
        <f t="shared" si="1"/>
        <v>2.8852026049787414</v>
      </c>
    </row>
    <row r="20" spans="1:14">
      <c r="A20" s="13">
        <v>498</v>
      </c>
      <c r="B20" s="18" t="s">
        <v>26</v>
      </c>
      <c r="C20" s="20">
        <v>0.52022900000000005</v>
      </c>
      <c r="D20" s="20">
        <v>0.105863</v>
      </c>
      <c r="E20" s="19">
        <v>0.41436600000000007</v>
      </c>
      <c r="F20" s="19">
        <v>-0.30850300000000003</v>
      </c>
      <c r="G20" s="20">
        <v>0.56000099999999997</v>
      </c>
      <c r="H20" s="20">
        <v>4.2122E-2</v>
      </c>
      <c r="I20" s="19">
        <v>0.51787899999999998</v>
      </c>
      <c r="J20" s="19">
        <v>-0.47575699999999999</v>
      </c>
      <c r="K20" s="21">
        <f t="shared" si="1"/>
        <v>1.0764509475634767</v>
      </c>
      <c r="L20" s="21">
        <f t="shared" si="1"/>
        <v>0.39789161463400813</v>
      </c>
      <c r="M20" s="21">
        <f t="shared" si="1"/>
        <v>1.2498105539547162</v>
      </c>
      <c r="N20" s="21">
        <f t="shared" si="1"/>
        <v>1.5421470779862754</v>
      </c>
    </row>
    <row r="21" spans="1:14">
      <c r="A21" s="26"/>
      <c r="B21" s="24" t="s">
        <v>27</v>
      </c>
      <c r="C21" s="25">
        <v>385.60959100000002</v>
      </c>
      <c r="D21" s="25">
        <v>282.202585</v>
      </c>
      <c r="E21" s="15">
        <v>103.407006</v>
      </c>
      <c r="F21" s="15">
        <v>178.79557900000003</v>
      </c>
      <c r="G21" s="25">
        <v>449.01472400000006</v>
      </c>
      <c r="H21" s="25">
        <v>362.71570000000003</v>
      </c>
      <c r="I21" s="15">
        <v>86.299024000000031</v>
      </c>
      <c r="J21" s="15">
        <v>276.416676</v>
      </c>
      <c r="K21" s="16">
        <f t="shared" si="1"/>
        <v>1.1644283090458714</v>
      </c>
      <c r="L21" s="16">
        <f t="shared" si="1"/>
        <v>1.2853025424979718</v>
      </c>
      <c r="M21" s="16">
        <f t="shared" si="1"/>
        <v>0.83455683844090833</v>
      </c>
      <c r="N21" s="16">
        <f t="shared" si="1"/>
        <v>1.545992789900023</v>
      </c>
    </row>
    <row r="22" spans="1:14" s="22" customFormat="1">
      <c r="A22" s="13">
        <v>826</v>
      </c>
      <c r="B22" s="18" t="s">
        <v>28</v>
      </c>
      <c r="C22" s="20">
        <v>264.10335600000002</v>
      </c>
      <c r="D22" s="20">
        <v>256.87150700000001</v>
      </c>
      <c r="E22" s="19">
        <v>7.2318490000000164</v>
      </c>
      <c r="F22" s="19">
        <v>249.639658</v>
      </c>
      <c r="G22" s="20">
        <v>345.38809100000003</v>
      </c>
      <c r="H22" s="20">
        <v>343.225615</v>
      </c>
      <c r="I22" s="19">
        <v>2.1624760000000243</v>
      </c>
      <c r="J22" s="19">
        <v>341.06313899999998</v>
      </c>
      <c r="K22" s="21">
        <f t="shared" si="1"/>
        <v>1.3077762290911594</v>
      </c>
      <c r="L22" s="21">
        <f t="shared" si="1"/>
        <v>1.3361762813187372</v>
      </c>
      <c r="M22" s="21">
        <f t="shared" si="1"/>
        <v>0.29902117701849407</v>
      </c>
      <c r="N22" s="21">
        <f t="shared" si="1"/>
        <v>1.3662217843608806</v>
      </c>
    </row>
    <row r="23" spans="1:14">
      <c r="A23" s="13">
        <v>276</v>
      </c>
      <c r="B23" s="18" t="s">
        <v>29</v>
      </c>
      <c r="C23" s="20">
        <v>21.522946999999998</v>
      </c>
      <c r="D23" s="20">
        <v>2.605804</v>
      </c>
      <c r="E23" s="19">
        <v>18.917142999999999</v>
      </c>
      <c r="F23" s="19">
        <v>-16.311339</v>
      </c>
      <c r="G23" s="20">
        <v>18.590955999999998</v>
      </c>
      <c r="H23" s="20">
        <v>1.713125</v>
      </c>
      <c r="I23" s="19">
        <v>16.877830999999997</v>
      </c>
      <c r="J23" s="19">
        <v>-15.164705999999999</v>
      </c>
      <c r="K23" s="21">
        <f t="shared" si="1"/>
        <v>0.86377372020662413</v>
      </c>
      <c r="L23" s="21">
        <f t="shared" si="1"/>
        <v>0.65742665219640462</v>
      </c>
      <c r="M23" s="21">
        <f t="shared" si="1"/>
        <v>0.89219767488145529</v>
      </c>
      <c r="N23" s="21">
        <f t="shared" si="1"/>
        <v>0.92970331865458733</v>
      </c>
    </row>
    <row r="24" spans="1:14">
      <c r="A24" s="13">
        <v>440</v>
      </c>
      <c r="B24" s="18" t="s">
        <v>30</v>
      </c>
      <c r="C24" s="20">
        <v>17.826101999999999</v>
      </c>
      <c r="D24" s="20">
        <v>9.2772389999999998</v>
      </c>
      <c r="E24" s="19">
        <v>8.548862999999999</v>
      </c>
      <c r="F24" s="19">
        <v>0.72837600000000025</v>
      </c>
      <c r="G24" s="20">
        <v>3.9963709999999999</v>
      </c>
      <c r="H24" s="20">
        <v>0.52003599999999994</v>
      </c>
      <c r="I24" s="19">
        <v>3.4763350000000002</v>
      </c>
      <c r="J24" s="19">
        <v>-2.956299</v>
      </c>
      <c r="K24" s="21">
        <f t="shared" si="1"/>
        <v>0.22418647666214409</v>
      </c>
      <c r="L24" s="21">
        <f t="shared" si="1"/>
        <v>5.6055039651344542E-2</v>
      </c>
      <c r="M24" s="21">
        <f t="shared" si="1"/>
        <v>0.40664296526918264</v>
      </c>
      <c r="N24" s="21">
        <f t="shared" si="1"/>
        <v>-4.0587539951892966</v>
      </c>
    </row>
    <row r="25" spans="1:14">
      <c r="A25" s="13">
        <v>380</v>
      </c>
      <c r="B25" s="18" t="s">
        <v>31</v>
      </c>
      <c r="C25" s="20">
        <v>9.4727759999999996</v>
      </c>
      <c r="D25" s="20">
        <v>7.5893000000000002E-2</v>
      </c>
      <c r="E25" s="19">
        <v>9.396882999999999</v>
      </c>
      <c r="F25" s="19">
        <v>-9.3209900000000001</v>
      </c>
      <c r="G25" s="20">
        <v>6.355580999999999</v>
      </c>
      <c r="H25" s="20">
        <v>0.137851</v>
      </c>
      <c r="I25" s="19">
        <v>6.2177299999999995</v>
      </c>
      <c r="J25" s="19">
        <v>-6.079879</v>
      </c>
      <c r="K25" s="21">
        <f t="shared" si="1"/>
        <v>0.67093120327135358</v>
      </c>
      <c r="L25" s="21">
        <f t="shared" si="1"/>
        <v>1.816386227978865</v>
      </c>
      <c r="M25" s="21">
        <f t="shared" si="1"/>
        <v>0.66168004858632379</v>
      </c>
      <c r="N25" s="21">
        <f t="shared" si="1"/>
        <v>0.65227824512203103</v>
      </c>
    </row>
    <row r="26" spans="1:14">
      <c r="A26" s="13">
        <v>100</v>
      </c>
      <c r="B26" s="18" t="s">
        <v>32</v>
      </c>
      <c r="C26" s="20">
        <v>9.4395749999999996</v>
      </c>
      <c r="D26" s="20">
        <v>3.2346439999999999</v>
      </c>
      <c r="E26" s="19">
        <v>6.2049309999999984</v>
      </c>
      <c r="F26" s="19">
        <v>-2.970286999999999</v>
      </c>
      <c r="G26" s="20">
        <v>4.4806980000000003</v>
      </c>
      <c r="H26" s="20">
        <v>0.80821200000000004</v>
      </c>
      <c r="I26" s="19">
        <v>3.6724860000000001</v>
      </c>
      <c r="J26" s="19">
        <v>-2.8642740000000004</v>
      </c>
      <c r="K26" s="21">
        <f t="shared" si="1"/>
        <v>0.47467158214220456</v>
      </c>
      <c r="L26" s="21">
        <f t="shared" si="1"/>
        <v>0.24986119028863765</v>
      </c>
      <c r="M26" s="21">
        <f t="shared" si="1"/>
        <v>0.59186572743516419</v>
      </c>
      <c r="N26" s="21">
        <f t="shared" si="1"/>
        <v>0.96430883614950391</v>
      </c>
    </row>
    <row r="27" spans="1:14">
      <c r="A27" s="13">
        <v>250</v>
      </c>
      <c r="B27" s="18" t="s">
        <v>33</v>
      </c>
      <c r="C27" s="20">
        <v>8.8521300000000007</v>
      </c>
      <c r="D27" s="20">
        <v>1.8716999999999998E-2</v>
      </c>
      <c r="E27" s="19">
        <v>8.8334130000000002</v>
      </c>
      <c r="F27" s="19">
        <v>-8.8146959999999996</v>
      </c>
      <c r="G27" s="20">
        <v>8.9522430000000011</v>
      </c>
      <c r="H27" s="20">
        <v>9.0920000000000011E-3</v>
      </c>
      <c r="I27" s="19">
        <v>8.9431510000000003</v>
      </c>
      <c r="J27" s="19">
        <v>-8.9340589999999995</v>
      </c>
      <c r="K27" s="21">
        <f t="shared" si="1"/>
        <v>1.0113094814468382</v>
      </c>
      <c r="L27" s="21">
        <f t="shared" si="1"/>
        <v>0.48576160709515426</v>
      </c>
      <c r="M27" s="21">
        <f t="shared" si="1"/>
        <v>1.0124230577694036</v>
      </c>
      <c r="N27" s="21">
        <f t="shared" si="1"/>
        <v>1.0135413631961896</v>
      </c>
    </row>
    <row r="28" spans="1:14">
      <c r="A28" s="13">
        <v>616</v>
      </c>
      <c r="B28" s="18" t="s">
        <v>34</v>
      </c>
      <c r="C28" s="20">
        <v>7.5402620000000002</v>
      </c>
      <c r="D28" s="20">
        <v>0.41858600000000001</v>
      </c>
      <c r="E28" s="19">
        <v>7.1216760000000008</v>
      </c>
      <c r="F28" s="19">
        <v>-6.7030900000000004</v>
      </c>
      <c r="G28" s="20">
        <v>7.6479869999999996</v>
      </c>
      <c r="H28" s="20">
        <v>0.13666</v>
      </c>
      <c r="I28" s="19">
        <v>7.5113270000000005</v>
      </c>
      <c r="J28" s="19">
        <v>-7.3746670000000005</v>
      </c>
      <c r="K28" s="21">
        <f t="shared" si="1"/>
        <v>1.0142866388462364</v>
      </c>
      <c r="L28" s="21">
        <f t="shared" si="1"/>
        <v>0.32648010205788058</v>
      </c>
      <c r="M28" s="21">
        <f t="shared" si="1"/>
        <v>1.0547133848829966</v>
      </c>
      <c r="N28" s="21">
        <f t="shared" si="1"/>
        <v>1.1001891664888879</v>
      </c>
    </row>
    <row r="29" spans="1:14">
      <c r="A29" s="13">
        <v>56</v>
      </c>
      <c r="B29" s="18" t="s">
        <v>35</v>
      </c>
      <c r="C29" s="20">
        <v>6.2523559999999998</v>
      </c>
      <c r="D29" s="20">
        <v>3.9882770000000001</v>
      </c>
      <c r="E29" s="19">
        <v>2.2640789999999997</v>
      </c>
      <c r="F29" s="19">
        <v>1.7241980000000003</v>
      </c>
      <c r="G29" s="20">
        <v>5.7979849999999997</v>
      </c>
      <c r="H29" s="20">
        <v>4.0316529999999995</v>
      </c>
      <c r="I29" s="19">
        <v>1.7663319999999998</v>
      </c>
      <c r="J29" s="19">
        <v>2.2653209999999997</v>
      </c>
      <c r="K29" s="21">
        <f t="shared" si="1"/>
        <v>0.92732803442414347</v>
      </c>
      <c r="L29" s="21">
        <f t="shared" si="1"/>
        <v>1.0108758744691002</v>
      </c>
      <c r="M29" s="21">
        <f t="shared" si="1"/>
        <v>0.78015475608404128</v>
      </c>
      <c r="N29" s="21">
        <f t="shared" si="1"/>
        <v>1.3138404058002615</v>
      </c>
    </row>
    <row r="30" spans="1:14">
      <c r="A30" s="13">
        <v>752</v>
      </c>
      <c r="B30" s="18" t="s">
        <v>36</v>
      </c>
      <c r="C30" s="20">
        <v>4.9123380000000001</v>
      </c>
      <c r="D30" s="20">
        <v>0.73636699999999999</v>
      </c>
      <c r="E30" s="19">
        <v>4.1759709999999997</v>
      </c>
      <c r="F30" s="19">
        <v>-3.4396039999999992</v>
      </c>
      <c r="G30" s="20">
        <v>5.7110310000000011</v>
      </c>
      <c r="H30" s="20">
        <v>2.2725390000000001</v>
      </c>
      <c r="I30" s="19">
        <v>3.4384920000000005</v>
      </c>
      <c r="J30" s="19">
        <v>-1.1659530000000005</v>
      </c>
      <c r="K30" s="21">
        <f t="shared" si="1"/>
        <v>1.162589178513368</v>
      </c>
      <c r="L30" s="21">
        <f t="shared" si="1"/>
        <v>3.086149976845785</v>
      </c>
      <c r="M30" s="21">
        <f t="shared" si="1"/>
        <v>0.82339939621228231</v>
      </c>
      <c r="N30" s="21">
        <f t="shared" si="1"/>
        <v>0.33897884756501062</v>
      </c>
    </row>
    <row r="31" spans="1:14">
      <c r="A31" s="13">
        <v>528</v>
      </c>
      <c r="B31" s="18" t="s">
        <v>37</v>
      </c>
      <c r="C31" s="20">
        <v>4.3418690000000009</v>
      </c>
      <c r="D31" s="20">
        <v>0.29536599999999996</v>
      </c>
      <c r="E31" s="19">
        <v>4.0465030000000004</v>
      </c>
      <c r="F31" s="19">
        <v>-3.7511370000000008</v>
      </c>
      <c r="G31" s="20">
        <v>2.5540390000000004</v>
      </c>
      <c r="H31" s="20">
        <v>0.135382</v>
      </c>
      <c r="I31" s="19">
        <v>2.4186570000000001</v>
      </c>
      <c r="J31" s="19">
        <v>-2.2832750000000002</v>
      </c>
      <c r="K31" s="21">
        <f t="shared" si="1"/>
        <v>0.58823492832234225</v>
      </c>
      <c r="L31" s="21">
        <f t="shared" si="1"/>
        <v>0.45835336497768875</v>
      </c>
      <c r="M31" s="21">
        <f t="shared" si="1"/>
        <v>0.59771536064597008</v>
      </c>
      <c r="N31" s="21">
        <f t="shared" si="1"/>
        <v>0.60868877889557216</v>
      </c>
    </row>
    <row r="32" spans="1:14">
      <c r="A32" s="13">
        <v>756</v>
      </c>
      <c r="B32" s="18" t="s">
        <v>38</v>
      </c>
      <c r="C32" s="20">
        <v>3.8917309999999996</v>
      </c>
      <c r="D32" s="20">
        <v>5.7200000000000001E-2</v>
      </c>
      <c r="E32" s="19">
        <v>3.8345310000000001</v>
      </c>
      <c r="F32" s="19">
        <v>-3.7773310000000002</v>
      </c>
      <c r="G32" s="20">
        <v>2.4818660000000001</v>
      </c>
      <c r="H32" s="20">
        <v>3.5950000000000001E-3</v>
      </c>
      <c r="I32" s="19">
        <v>2.4782710000000003</v>
      </c>
      <c r="J32" s="19">
        <v>-2.4746760000000005</v>
      </c>
      <c r="K32" s="21">
        <f t="shared" si="1"/>
        <v>0.63772804441005826</v>
      </c>
      <c r="L32" s="21">
        <f t="shared" si="1"/>
        <v>6.2849650349650357E-2</v>
      </c>
      <c r="M32" s="21">
        <f t="shared" si="1"/>
        <v>0.64630355055155386</v>
      </c>
      <c r="N32" s="21">
        <f t="shared" si="1"/>
        <v>0.65513877391205599</v>
      </c>
    </row>
    <row r="33" spans="1:14">
      <c r="A33" s="17">
        <v>40</v>
      </c>
      <c r="B33" s="18" t="s">
        <v>39</v>
      </c>
      <c r="C33" s="20">
        <v>3.397332</v>
      </c>
      <c r="D33" s="20">
        <v>1.0103999999999998E-2</v>
      </c>
      <c r="E33" s="19">
        <v>3.3872279999999999</v>
      </c>
      <c r="F33" s="19">
        <v>-3.3771240000000002</v>
      </c>
      <c r="G33" s="20">
        <v>2.221225</v>
      </c>
      <c r="H33" s="20">
        <v>2.7254999999999998E-2</v>
      </c>
      <c r="I33" s="19">
        <v>2.1939699999999998</v>
      </c>
      <c r="J33" s="19">
        <v>-2.1667149999999995</v>
      </c>
      <c r="K33" s="21">
        <f t="shared" si="1"/>
        <v>0.65381452269015805</v>
      </c>
      <c r="L33" s="21">
        <f t="shared" si="1"/>
        <v>2.6974465558194778</v>
      </c>
      <c r="M33" s="21">
        <f t="shared" si="1"/>
        <v>0.64771842934694679</v>
      </c>
      <c r="N33" s="21">
        <f t="shared" si="1"/>
        <v>0.64158585826282932</v>
      </c>
    </row>
    <row r="34" spans="1:14">
      <c r="A34" s="13">
        <v>428</v>
      </c>
      <c r="B34" s="18" t="s">
        <v>40</v>
      </c>
      <c r="C34" s="20">
        <v>3.3621189999999999</v>
      </c>
      <c r="D34" s="20">
        <v>1.1172850000000001</v>
      </c>
      <c r="E34" s="19">
        <v>2.244834</v>
      </c>
      <c r="F34" s="19">
        <v>-1.1275489999999997</v>
      </c>
      <c r="G34" s="20">
        <v>2.6221239999999999</v>
      </c>
      <c r="H34" s="20">
        <v>0.90444199999999997</v>
      </c>
      <c r="I34" s="19">
        <v>1.7176819999999997</v>
      </c>
      <c r="J34" s="19">
        <v>-0.81323999999999974</v>
      </c>
      <c r="K34" s="21">
        <f t="shared" si="1"/>
        <v>0.77990219858369081</v>
      </c>
      <c r="L34" s="21">
        <f t="shared" si="1"/>
        <v>0.80949981428194229</v>
      </c>
      <c r="M34" s="21">
        <f t="shared" si="1"/>
        <v>0.76517105496442039</v>
      </c>
      <c r="N34" s="21">
        <f t="shared" si="1"/>
        <v>0.72124581725494852</v>
      </c>
    </row>
    <row r="35" spans="1:14">
      <c r="A35" s="13">
        <v>705</v>
      </c>
      <c r="B35" s="18" t="s">
        <v>41</v>
      </c>
      <c r="C35" s="20">
        <v>3.259449</v>
      </c>
      <c r="D35" s="20">
        <v>8.4589999999999999E-2</v>
      </c>
      <c r="E35" s="19">
        <v>3.1748590000000001</v>
      </c>
      <c r="F35" s="19">
        <v>-3.0902689999999997</v>
      </c>
      <c r="G35" s="20">
        <v>4.6854009999999997</v>
      </c>
      <c r="H35" s="20">
        <v>4.1043999999999997E-2</v>
      </c>
      <c r="I35" s="19">
        <v>4.6443570000000003</v>
      </c>
      <c r="J35" s="19">
        <v>-4.603313</v>
      </c>
      <c r="K35" s="21">
        <f t="shared" si="1"/>
        <v>1.4374825315567139</v>
      </c>
      <c r="L35" s="21">
        <f t="shared" si="1"/>
        <v>0.48521101785080978</v>
      </c>
      <c r="M35" s="21">
        <f t="shared" si="1"/>
        <v>1.462854570864407</v>
      </c>
      <c r="N35" s="21">
        <f t="shared" si="1"/>
        <v>1.4896156289306854</v>
      </c>
    </row>
    <row r="36" spans="1:14">
      <c r="A36" s="13">
        <v>688</v>
      </c>
      <c r="B36" s="18" t="s">
        <v>42</v>
      </c>
      <c r="C36" s="20">
        <v>3.148104</v>
      </c>
      <c r="D36" s="20">
        <v>1.3794559999999998</v>
      </c>
      <c r="E36" s="19">
        <v>1.768648</v>
      </c>
      <c r="F36" s="19">
        <v>-0.38919199999999998</v>
      </c>
      <c r="G36" s="20">
        <v>6.9537380000000004</v>
      </c>
      <c r="H36" s="20">
        <v>2.0629870000000001</v>
      </c>
      <c r="I36" s="19">
        <v>4.8907509999999998</v>
      </c>
      <c r="J36" s="19">
        <v>-2.8277640000000002</v>
      </c>
      <c r="K36" s="21">
        <f t="shared" si="1"/>
        <v>2.2088653996183099</v>
      </c>
      <c r="L36" s="21">
        <f t="shared" si="1"/>
        <v>1.4955076493922246</v>
      </c>
      <c r="M36" s="21">
        <f t="shared" si="1"/>
        <v>2.7652483705067374</v>
      </c>
      <c r="N36" s="21">
        <f t="shared" si="1"/>
        <v>7.2657300252831512</v>
      </c>
    </row>
    <row r="37" spans="1:14">
      <c r="A37" s="13">
        <v>340</v>
      </c>
      <c r="B37" s="18" t="s">
        <v>43</v>
      </c>
      <c r="C37" s="20">
        <v>2.6226790000000002</v>
      </c>
      <c r="D37" s="20">
        <v>1.1789999999999998E-2</v>
      </c>
      <c r="E37" s="19">
        <v>2.6108890000000002</v>
      </c>
      <c r="F37" s="19">
        <v>-2.5990990000000003</v>
      </c>
      <c r="G37" s="20">
        <v>2.8868320000000001</v>
      </c>
      <c r="H37" s="20">
        <v>7.6097999999999999E-2</v>
      </c>
      <c r="I37" s="19">
        <v>2.8107340000000001</v>
      </c>
      <c r="J37" s="19">
        <v>-2.7346360000000001</v>
      </c>
      <c r="K37" s="21">
        <f t="shared" si="1"/>
        <v>1.1007187688619156</v>
      </c>
      <c r="L37" s="21">
        <f t="shared" si="1"/>
        <v>6.4544529262086519</v>
      </c>
      <c r="M37" s="21">
        <f t="shared" si="1"/>
        <v>1.0765428940104309</v>
      </c>
      <c r="N37" s="21">
        <f t="shared" si="1"/>
        <v>1.0521476865636898</v>
      </c>
    </row>
    <row r="38" spans="1:14">
      <c r="A38" s="13">
        <v>499</v>
      </c>
      <c r="B38" s="18" t="s">
        <v>44</v>
      </c>
      <c r="C38" s="20">
        <v>1.797064</v>
      </c>
      <c r="D38" s="20">
        <v>7.1643999999999999E-2</v>
      </c>
      <c r="E38" s="19">
        <v>1.7254200000000002</v>
      </c>
      <c r="F38" s="19">
        <v>-1.6537760000000001</v>
      </c>
      <c r="G38" s="20">
        <v>1.2786190000000002</v>
      </c>
      <c r="H38" s="20">
        <v>4.1352E-2</v>
      </c>
      <c r="I38" s="19">
        <v>1.2372670000000001</v>
      </c>
      <c r="J38" s="19">
        <v>-1.1959150000000001</v>
      </c>
      <c r="K38" s="21">
        <f t="shared" si="1"/>
        <v>0.7115044316729956</v>
      </c>
      <c r="L38" s="21">
        <f t="shared" si="1"/>
        <v>0.57718720339456198</v>
      </c>
      <c r="M38" s="21">
        <f t="shared" si="1"/>
        <v>0.71708163809391334</v>
      </c>
      <c r="N38" s="21">
        <f t="shared" si="1"/>
        <v>0.72314207002641229</v>
      </c>
    </row>
    <row r="39" spans="1:14">
      <c r="A39" s="13">
        <v>642</v>
      </c>
      <c r="B39" s="18" t="s">
        <v>45</v>
      </c>
      <c r="C39" s="20">
        <v>1.779736</v>
      </c>
      <c r="D39" s="20">
        <v>0.66353899999999999</v>
      </c>
      <c r="E39" s="19">
        <v>1.1161969999999999</v>
      </c>
      <c r="F39" s="19">
        <v>-0.45265799999999989</v>
      </c>
      <c r="G39" s="20">
        <v>0.724885</v>
      </c>
      <c r="H39" s="20">
        <v>7.4748000000000009E-2</v>
      </c>
      <c r="I39" s="19">
        <v>0.65013699999999996</v>
      </c>
      <c r="J39" s="19">
        <v>-0.57538899999999993</v>
      </c>
      <c r="K39" s="21">
        <f t="shared" si="1"/>
        <v>0.40729917246153363</v>
      </c>
      <c r="L39" s="21">
        <f t="shared" si="1"/>
        <v>0.1126504998199051</v>
      </c>
      <c r="M39" s="21">
        <f t="shared" si="1"/>
        <v>0.58245721857342392</v>
      </c>
      <c r="N39" s="21">
        <f t="shared" si="1"/>
        <v>1.2711340570585299</v>
      </c>
    </row>
    <row r="40" spans="1:14">
      <c r="A40" s="13">
        <v>724</v>
      </c>
      <c r="B40" s="18" t="s">
        <v>46</v>
      </c>
      <c r="C40" s="20">
        <v>1.7567950000000001</v>
      </c>
      <c r="D40" s="20">
        <v>1.6043999999999999E-2</v>
      </c>
      <c r="E40" s="19">
        <v>1.7407509999999999</v>
      </c>
      <c r="F40" s="19">
        <v>-1.724707</v>
      </c>
      <c r="G40" s="20">
        <v>3.605693</v>
      </c>
      <c r="H40" s="20">
        <v>4.2950000000000002E-3</v>
      </c>
      <c r="I40" s="19">
        <v>3.6013980000000001</v>
      </c>
      <c r="J40" s="19">
        <v>-3.5971030000000002</v>
      </c>
      <c r="K40" s="21">
        <f t="shared" si="1"/>
        <v>2.0524267202490898</v>
      </c>
      <c r="L40" s="21">
        <f t="shared" si="1"/>
        <v>0.26770132136624286</v>
      </c>
      <c r="M40" s="21">
        <f t="shared" si="1"/>
        <v>2.0688760196030334</v>
      </c>
      <c r="N40" s="21">
        <f t="shared" si="1"/>
        <v>2.0856313565144688</v>
      </c>
    </row>
    <row r="41" spans="1:14">
      <c r="A41" s="13">
        <v>246</v>
      </c>
      <c r="B41" s="18" t="s">
        <v>47</v>
      </c>
      <c r="C41" s="20">
        <v>1.5436859999999999</v>
      </c>
      <c r="D41" s="20">
        <v>4.1587000000000006E-2</v>
      </c>
      <c r="E41" s="19">
        <v>1.5020989999999999</v>
      </c>
      <c r="F41" s="19">
        <v>-1.460512</v>
      </c>
      <c r="G41" s="20">
        <v>0.897393</v>
      </c>
      <c r="H41" s="20">
        <v>0</v>
      </c>
      <c r="I41" s="19">
        <v>0.897393</v>
      </c>
      <c r="J41" s="19">
        <v>-0.897393</v>
      </c>
      <c r="K41" s="21">
        <f t="shared" si="1"/>
        <v>0.58133130701450941</v>
      </c>
      <c r="L41" s="21">
        <f t="shared" si="1"/>
        <v>0</v>
      </c>
      <c r="M41" s="21">
        <f t="shared" si="1"/>
        <v>0.59742600188136741</v>
      </c>
      <c r="N41" s="21">
        <f t="shared" si="1"/>
        <v>0.61443726583554259</v>
      </c>
    </row>
    <row r="42" spans="1:14">
      <c r="A42" s="13">
        <v>300</v>
      </c>
      <c r="B42" s="18" t="s">
        <v>48</v>
      </c>
      <c r="C42" s="20">
        <v>1.1114490000000001</v>
      </c>
      <c r="D42" s="20">
        <v>0.27240199999999998</v>
      </c>
      <c r="E42" s="19">
        <v>0.83904699999999999</v>
      </c>
      <c r="F42" s="19">
        <v>-0.56664499999999995</v>
      </c>
      <c r="G42" s="20">
        <v>5.7709640000000002</v>
      </c>
      <c r="H42" s="20">
        <v>5.0191379999999999</v>
      </c>
      <c r="I42" s="19">
        <v>0.75182599999999999</v>
      </c>
      <c r="J42" s="19">
        <v>4.2673119999999995</v>
      </c>
      <c r="K42" s="21">
        <f t="shared" si="1"/>
        <v>5.1922886250291285</v>
      </c>
      <c r="L42" s="21">
        <f t="shared" si="1"/>
        <v>18.425481457551708</v>
      </c>
      <c r="M42" s="21">
        <f t="shared" si="1"/>
        <v>0.89604753964914963</v>
      </c>
      <c r="N42" s="21">
        <f t="shared" si="1"/>
        <v>-7.5308385320615194</v>
      </c>
    </row>
    <row r="43" spans="1:14">
      <c r="A43" s="13">
        <v>807</v>
      </c>
      <c r="B43" s="18" t="s">
        <v>49</v>
      </c>
      <c r="C43" s="20">
        <v>0.76327099999999992</v>
      </c>
      <c r="D43" s="20">
        <v>0.71977499999999994</v>
      </c>
      <c r="E43" s="19">
        <v>4.3495999999999979E-2</v>
      </c>
      <c r="F43" s="19">
        <v>0.67627899999999996</v>
      </c>
      <c r="G43" s="20">
        <v>1.265271</v>
      </c>
      <c r="H43" s="20">
        <v>0.94850000000000001</v>
      </c>
      <c r="I43" s="19">
        <v>0.31677099999999997</v>
      </c>
      <c r="J43" s="19">
        <v>0.6317290000000001</v>
      </c>
      <c r="K43" s="21">
        <f t="shared" si="1"/>
        <v>1.6576956284203124</v>
      </c>
      <c r="L43" s="21">
        <f t="shared" si="1"/>
        <v>1.3177729151470947</v>
      </c>
      <c r="M43" s="21">
        <f t="shared" si="1"/>
        <v>7.2827616332536351</v>
      </c>
      <c r="N43" s="21">
        <f t="shared" si="1"/>
        <v>0.93412482126459662</v>
      </c>
    </row>
    <row r="44" spans="1:14">
      <c r="A44" s="13">
        <v>208</v>
      </c>
      <c r="B44" s="18" t="s">
        <v>50</v>
      </c>
      <c r="C44" s="20">
        <v>0.50774799999999998</v>
      </c>
      <c r="D44" s="20">
        <v>9.58E-3</v>
      </c>
      <c r="E44" s="19">
        <v>0.498168</v>
      </c>
      <c r="F44" s="19">
        <v>-0.48858800000000002</v>
      </c>
      <c r="G44" s="20">
        <v>0.45313599999999998</v>
      </c>
      <c r="H44" s="20">
        <v>3.0039000000000003E-2</v>
      </c>
      <c r="I44" s="19">
        <v>0.423097</v>
      </c>
      <c r="J44" s="19">
        <v>-0.39305800000000002</v>
      </c>
      <c r="K44" s="21">
        <f t="shared" si="1"/>
        <v>0.89244270779993229</v>
      </c>
      <c r="L44" s="21">
        <f t="shared" si="1"/>
        <v>3.1355949895615871</v>
      </c>
      <c r="M44" s="21">
        <f t="shared" si="1"/>
        <v>0.84930585665879788</v>
      </c>
      <c r="N44" s="21">
        <f t="shared" si="1"/>
        <v>0.80447739199489143</v>
      </c>
    </row>
    <row r="45" spans="1:14">
      <c r="A45" s="13">
        <v>372</v>
      </c>
      <c r="B45" s="18" t="s">
        <v>51</v>
      </c>
      <c r="C45" s="20">
        <v>0.49418499999999999</v>
      </c>
      <c r="D45" s="20">
        <v>1.7E-5</v>
      </c>
      <c r="E45" s="19">
        <v>0.494168</v>
      </c>
      <c r="F45" s="19">
        <v>-0.49415100000000001</v>
      </c>
      <c r="G45" s="20">
        <v>0.343497</v>
      </c>
      <c r="H45" s="20">
        <v>1.0000000000000001E-5</v>
      </c>
      <c r="I45" s="19">
        <v>0.34348700000000004</v>
      </c>
      <c r="J45" s="19">
        <v>-0.34347700000000003</v>
      </c>
      <c r="K45" s="21">
        <f t="shared" si="1"/>
        <v>0.69507775428230323</v>
      </c>
      <c r="L45" s="21">
        <f t="shared" si="1"/>
        <v>0.58823529411764708</v>
      </c>
      <c r="M45" s="21">
        <f t="shared" si="1"/>
        <v>0.69508142979715415</v>
      </c>
      <c r="N45" s="21">
        <f t="shared" si="1"/>
        <v>0.69508510556489822</v>
      </c>
    </row>
    <row r="46" spans="1:14">
      <c r="A46" s="13">
        <v>703</v>
      </c>
      <c r="B46" s="18" t="s">
        <v>52</v>
      </c>
      <c r="C46" s="20">
        <v>0.37068399999999996</v>
      </c>
      <c r="D46" s="20">
        <v>2.0000000000000001E-4</v>
      </c>
      <c r="E46" s="19">
        <v>0.37048399999999998</v>
      </c>
      <c r="F46" s="19">
        <v>-0.370284</v>
      </c>
      <c r="G46" s="20">
        <v>0.84655100000000005</v>
      </c>
      <c r="H46" s="20">
        <v>0</v>
      </c>
      <c r="I46" s="19">
        <v>0.84655100000000005</v>
      </c>
      <c r="J46" s="19">
        <v>-0.84655100000000005</v>
      </c>
      <c r="K46" s="21">
        <f t="shared" si="1"/>
        <v>2.2837538172675385</v>
      </c>
      <c r="L46" s="21">
        <f t="shared" si="1"/>
        <v>0</v>
      </c>
      <c r="M46" s="21">
        <f t="shared" si="1"/>
        <v>2.2849866660908438</v>
      </c>
      <c r="N46" s="21">
        <f t="shared" si="1"/>
        <v>2.2862208467014509</v>
      </c>
    </row>
    <row r="47" spans="1:14">
      <c r="A47" s="13">
        <v>470</v>
      </c>
      <c r="B47" s="18" t="s">
        <v>53</v>
      </c>
      <c r="C47" s="20">
        <v>0.35252600000000001</v>
      </c>
      <c r="D47" s="20">
        <v>0</v>
      </c>
      <c r="E47" s="19">
        <v>0.35252600000000001</v>
      </c>
      <c r="F47" s="19">
        <v>-0.35252600000000001</v>
      </c>
      <c r="G47" s="20">
        <v>0.58935999999999999</v>
      </c>
      <c r="H47" s="20">
        <v>0</v>
      </c>
      <c r="I47" s="19">
        <v>0.58935999999999999</v>
      </c>
      <c r="J47" s="19">
        <v>-0.58935999999999999</v>
      </c>
      <c r="K47" s="21">
        <f t="shared" si="1"/>
        <v>1.671819950868872</v>
      </c>
      <c r="L47" s="21">
        <v>0</v>
      </c>
      <c r="M47" s="21">
        <f t="shared" si="1"/>
        <v>1.671819950868872</v>
      </c>
      <c r="N47" s="21">
        <f t="shared" si="1"/>
        <v>1.671819950868872</v>
      </c>
    </row>
    <row r="48" spans="1:14">
      <c r="A48" s="13">
        <v>578</v>
      </c>
      <c r="B48" s="18" t="s">
        <v>54</v>
      </c>
      <c r="C48" s="20">
        <v>0.34696199999999999</v>
      </c>
      <c r="D48" s="20">
        <v>4.3455000000000001E-2</v>
      </c>
      <c r="E48" s="19">
        <v>0.30350700000000003</v>
      </c>
      <c r="F48" s="19">
        <v>-0.26005200000000001</v>
      </c>
      <c r="G48" s="20">
        <v>0.34530299999999997</v>
      </c>
      <c r="H48" s="20">
        <v>1.4499999999999999E-3</v>
      </c>
      <c r="I48" s="19">
        <v>0.34385300000000002</v>
      </c>
      <c r="J48" s="19">
        <v>-0.34240300000000001</v>
      </c>
      <c r="K48" s="21">
        <f t="shared" si="1"/>
        <v>0.99521849655005445</v>
      </c>
      <c r="L48" s="21">
        <f>H48/D48</f>
        <v>3.3367851800713381E-2</v>
      </c>
      <c r="M48" s="21">
        <f t="shared" si="1"/>
        <v>1.1329326835954361</v>
      </c>
      <c r="N48" s="21">
        <f t="shared" si="1"/>
        <v>1.3166712811283898</v>
      </c>
    </row>
    <row r="49" spans="1:14">
      <c r="A49" s="13">
        <v>233</v>
      </c>
      <c r="B49" s="18" t="s">
        <v>55</v>
      </c>
      <c r="C49" s="20">
        <v>0.32806400000000002</v>
      </c>
      <c r="D49" s="20">
        <v>6.9999999999999999E-6</v>
      </c>
      <c r="E49" s="19">
        <v>0.32805700000000004</v>
      </c>
      <c r="F49" s="19">
        <v>-0.32805000000000001</v>
      </c>
      <c r="G49" s="20">
        <v>0.20696400000000001</v>
      </c>
      <c r="H49" s="20">
        <v>3.7260000000000001E-3</v>
      </c>
      <c r="I49" s="19">
        <v>0.203238</v>
      </c>
      <c r="J49" s="19">
        <v>-0.19951199999999999</v>
      </c>
      <c r="K49" s="21">
        <f t="shared" si="1"/>
        <v>0.63086470932500971</v>
      </c>
      <c r="L49" s="21">
        <f>H49/D49</f>
        <v>532.28571428571433</v>
      </c>
      <c r="M49" s="21">
        <f t="shared" si="1"/>
        <v>0.61952038822521693</v>
      </c>
      <c r="N49" s="21">
        <f t="shared" si="1"/>
        <v>0.60817558299039776</v>
      </c>
    </row>
    <row r="50" spans="1:14">
      <c r="A50" s="13">
        <v>70</v>
      </c>
      <c r="B50" s="18" t="s">
        <v>56</v>
      </c>
      <c r="C50" s="20">
        <v>0.15290100000000001</v>
      </c>
      <c r="D50" s="20">
        <v>0.10732999999999999</v>
      </c>
      <c r="E50" s="19">
        <v>4.5571000000000014E-2</v>
      </c>
      <c r="F50" s="19">
        <v>6.1758999999999988E-2</v>
      </c>
      <c r="G50" s="20">
        <v>0.249083</v>
      </c>
      <c r="H50" s="20">
        <v>0.24784</v>
      </c>
      <c r="I50" s="19">
        <v>1.242999999999995E-3</v>
      </c>
      <c r="J50" s="19">
        <v>0.24659700000000001</v>
      </c>
      <c r="K50" s="21">
        <f t="shared" si="1"/>
        <v>1.6290475536458231</v>
      </c>
      <c r="L50" s="21">
        <f>H50/D50</f>
        <v>2.3091400354048264</v>
      </c>
      <c r="M50" s="21">
        <f t="shared" si="1"/>
        <v>2.7276118584187194E-2</v>
      </c>
      <c r="N50" s="21">
        <f t="shared" si="1"/>
        <v>3.9928917242831012</v>
      </c>
    </row>
    <row r="51" spans="1:14">
      <c r="A51" s="13">
        <v>620</v>
      </c>
      <c r="B51" s="18" t="s">
        <v>57</v>
      </c>
      <c r="C51" s="20">
        <v>0.13726099999999999</v>
      </c>
      <c r="D51" s="20">
        <v>0</v>
      </c>
      <c r="E51" s="19">
        <v>0.13726099999999999</v>
      </c>
      <c r="F51" s="19">
        <v>-0.13726099999999999</v>
      </c>
      <c r="G51" s="20">
        <v>0.100967</v>
      </c>
      <c r="H51" s="20">
        <v>0</v>
      </c>
      <c r="I51" s="19">
        <v>0.100967</v>
      </c>
      <c r="J51" s="19">
        <v>-0.100967</v>
      </c>
      <c r="K51" s="21">
        <f t="shared" si="1"/>
        <v>0.73558403333794742</v>
      </c>
      <c r="L51" s="21">
        <v>0</v>
      </c>
      <c r="M51" s="21">
        <f t="shared" si="1"/>
        <v>0.73558403333794742</v>
      </c>
      <c r="N51" s="21">
        <f t="shared" si="1"/>
        <v>0.73558403333794742</v>
      </c>
    </row>
    <row r="52" spans="1:14">
      <c r="A52" s="13">
        <v>203</v>
      </c>
      <c r="B52" s="18" t="s">
        <v>58</v>
      </c>
      <c r="C52" s="20">
        <v>9.1864000000000001E-2</v>
      </c>
      <c r="D52" s="20">
        <v>2.1340000000000001E-2</v>
      </c>
      <c r="E52" s="19">
        <v>7.0524000000000003E-2</v>
      </c>
      <c r="F52" s="19">
        <v>-4.9183999999999999E-2</v>
      </c>
      <c r="G52" s="20">
        <v>0.42496</v>
      </c>
      <c r="H52" s="20">
        <v>5.4119999999999994E-2</v>
      </c>
      <c r="I52" s="19">
        <v>0.37083999999999995</v>
      </c>
      <c r="J52" s="19">
        <v>-0.31671999999999995</v>
      </c>
      <c r="K52" s="21">
        <f t="shared" si="1"/>
        <v>4.6259688234781855</v>
      </c>
      <c r="L52" s="21">
        <f>H52/D52</f>
        <v>2.5360824742268036</v>
      </c>
      <c r="M52" s="21">
        <f t="shared" si="1"/>
        <v>5.2583517667744308</v>
      </c>
      <c r="N52" s="21">
        <f t="shared" si="1"/>
        <v>6.4394925178919964</v>
      </c>
    </row>
    <row r="53" spans="1:14">
      <c r="A53" s="13">
        <v>442</v>
      </c>
      <c r="B53" s="18" t="s">
        <v>59</v>
      </c>
      <c r="C53" s="20">
        <v>5.2524999999999995E-2</v>
      </c>
      <c r="D53" s="20">
        <v>0</v>
      </c>
      <c r="E53" s="19">
        <v>5.2524999999999995E-2</v>
      </c>
      <c r="F53" s="19">
        <v>-5.2524999999999995E-2</v>
      </c>
      <c r="G53" s="20">
        <v>2.5007000000000001E-2</v>
      </c>
      <c r="H53" s="20">
        <v>0</v>
      </c>
      <c r="I53" s="20">
        <v>2.5007000000000001E-2</v>
      </c>
      <c r="J53" s="20">
        <v>-2.5007000000000001E-2</v>
      </c>
      <c r="K53" s="21">
        <f t="shared" si="1"/>
        <v>0.47609709662065691</v>
      </c>
      <c r="L53" s="21">
        <v>0</v>
      </c>
      <c r="M53" s="21">
        <f t="shared" si="1"/>
        <v>0.47609709662065691</v>
      </c>
      <c r="N53" s="21">
        <f t="shared" si="1"/>
        <v>0.47609709662065691</v>
      </c>
    </row>
    <row r="54" spans="1:14">
      <c r="A54" s="13">
        <v>8</v>
      </c>
      <c r="B54" s="18" t="s">
        <v>60</v>
      </c>
      <c r="C54" s="20">
        <v>3.1892999999999998E-2</v>
      </c>
      <c r="D54" s="20">
        <v>2.8199999999999999E-2</v>
      </c>
      <c r="E54" s="19">
        <v>3.6930000000000014E-3</v>
      </c>
      <c r="F54" s="19">
        <v>2.4506999999999998E-2</v>
      </c>
      <c r="G54" s="20">
        <v>0.13739999999999999</v>
      </c>
      <c r="H54" s="20">
        <v>0.12936</v>
      </c>
      <c r="I54" s="19">
        <v>8.0399999999999916E-3</v>
      </c>
      <c r="J54" s="19">
        <v>0.12132000000000003</v>
      </c>
      <c r="K54" s="21">
        <f t="shared" si="1"/>
        <v>4.3081553946006963</v>
      </c>
      <c r="L54" s="21">
        <f>H54/D54</f>
        <v>4.5872340425531917</v>
      </c>
      <c r="M54" s="21">
        <f t="shared" si="1"/>
        <v>2.1770917952883804</v>
      </c>
      <c r="N54" s="21">
        <f t="shared" si="1"/>
        <v>4.9504223283143602</v>
      </c>
    </row>
    <row r="55" spans="1:14">
      <c r="A55" s="13">
        <v>191</v>
      </c>
      <c r="B55" s="18" t="s">
        <v>61</v>
      </c>
      <c r="C55" s="20">
        <v>2.4853E-2</v>
      </c>
      <c r="D55" s="20">
        <v>2.4640000000000002E-2</v>
      </c>
      <c r="E55" s="19">
        <v>2.1300000000000098E-4</v>
      </c>
      <c r="F55" s="19">
        <v>2.4427000000000001E-2</v>
      </c>
      <c r="G55" s="20">
        <v>0.37689999999999996</v>
      </c>
      <c r="H55" s="20">
        <v>2.8308E-2</v>
      </c>
      <c r="I55" s="19">
        <v>0.34859199999999996</v>
      </c>
      <c r="J55" s="19">
        <v>-0.32028400000000001</v>
      </c>
      <c r="K55" s="21">
        <f t="shared" si="1"/>
        <v>15.165171206695367</v>
      </c>
      <c r="L55" s="21">
        <f>H55/D55</f>
        <v>1.1488636363636362</v>
      </c>
      <c r="M55" s="21">
        <f t="shared" si="1"/>
        <v>1636.5821596244054</v>
      </c>
      <c r="N55" s="21">
        <f t="shared" si="1"/>
        <v>-13.111884390223933</v>
      </c>
    </row>
    <row r="56" spans="1:14">
      <c r="A56" s="13">
        <v>97</v>
      </c>
      <c r="B56" s="18" t="s">
        <v>62</v>
      </c>
      <c r="C56" s="27">
        <v>1.3561999999999999E-2</v>
      </c>
      <c r="D56" s="27">
        <v>0</v>
      </c>
      <c r="E56" s="27">
        <v>1.3561999999999999E-2</v>
      </c>
      <c r="F56" s="27">
        <v>-1.3561999999999999E-2</v>
      </c>
      <c r="G56" s="28">
        <v>5.2500000000000008E-4</v>
      </c>
      <c r="H56" s="28">
        <v>0</v>
      </c>
      <c r="I56" s="28">
        <v>5.2500000000000008E-4</v>
      </c>
      <c r="J56" s="28">
        <v>-5.2500000000000008E-4</v>
      </c>
      <c r="K56" s="21">
        <f t="shared" si="1"/>
        <v>3.8711104556850028E-2</v>
      </c>
      <c r="L56" s="21">
        <v>0</v>
      </c>
      <c r="M56" s="21">
        <f t="shared" si="1"/>
        <v>3.8711104556850028E-2</v>
      </c>
      <c r="N56" s="21">
        <f t="shared" si="1"/>
        <v>3.8711104556850028E-2</v>
      </c>
    </row>
    <row r="57" spans="1:14">
      <c r="A57" s="13">
        <v>92</v>
      </c>
      <c r="B57" s="18" t="s">
        <v>63</v>
      </c>
      <c r="C57" s="27">
        <v>4.8190000000000004E-3</v>
      </c>
      <c r="D57" s="20">
        <v>0</v>
      </c>
      <c r="E57" s="27">
        <v>4.8190000000000004E-3</v>
      </c>
      <c r="F57" s="27">
        <v>-4.8190000000000004E-3</v>
      </c>
      <c r="G57" s="27">
        <v>2.568E-3</v>
      </c>
      <c r="H57" s="20">
        <v>0</v>
      </c>
      <c r="I57" s="27">
        <v>2.568E-3</v>
      </c>
      <c r="J57" s="27">
        <v>-2.568E-3</v>
      </c>
      <c r="K57" s="21">
        <f t="shared" si="1"/>
        <v>0.53289064121186969</v>
      </c>
      <c r="L57" s="21">
        <v>0</v>
      </c>
      <c r="M57" s="21">
        <f t="shared" si="1"/>
        <v>0.53289064121186969</v>
      </c>
      <c r="N57" s="21">
        <f t="shared" si="1"/>
        <v>0.53289064121186969</v>
      </c>
    </row>
    <row r="58" spans="1:14">
      <c r="A58" s="26"/>
      <c r="B58" s="24" t="s">
        <v>64</v>
      </c>
      <c r="C58" s="25">
        <v>816.26199399999996</v>
      </c>
      <c r="D58" s="25">
        <v>68.451820999999995</v>
      </c>
      <c r="E58" s="25">
        <v>747.81017299999996</v>
      </c>
      <c r="F58" s="25">
        <v>-679.35835199999997</v>
      </c>
      <c r="G58" s="25">
        <v>362.85802300000006</v>
      </c>
      <c r="H58" s="25">
        <v>51.718541999999999</v>
      </c>
      <c r="I58" s="25">
        <v>311.13948100000005</v>
      </c>
      <c r="J58" s="25">
        <v>-259.42093900000003</v>
      </c>
      <c r="K58" s="16">
        <f t="shared" si="1"/>
        <v>0.44453622203069287</v>
      </c>
      <c r="L58" s="16">
        <f t="shared" si="1"/>
        <v>0.75554662015492624</v>
      </c>
      <c r="M58" s="16">
        <f t="shared" si="1"/>
        <v>0.41606746235050224</v>
      </c>
      <c r="N58" s="16">
        <f t="shared" si="1"/>
        <v>0.38186170558774563</v>
      </c>
    </row>
    <row r="59" spans="1:14">
      <c r="A59" s="13">
        <v>156</v>
      </c>
      <c r="B59" s="18" t="s">
        <v>65</v>
      </c>
      <c r="C59" s="20">
        <v>639.18471999999997</v>
      </c>
      <c r="D59" s="20">
        <v>19.123002</v>
      </c>
      <c r="E59" s="20">
        <v>620.06171800000004</v>
      </c>
      <c r="F59" s="20">
        <v>-600.938716</v>
      </c>
      <c r="G59" s="20">
        <v>218.596328</v>
      </c>
      <c r="H59" s="20">
        <v>10.576556</v>
      </c>
      <c r="I59" s="20">
        <v>208.01977199999999</v>
      </c>
      <c r="J59" s="20">
        <v>-197.44321599999998</v>
      </c>
      <c r="K59" s="21">
        <f t="shared" ref="K59:N74" si="3">G59/C59</f>
        <v>0.34199241809159647</v>
      </c>
      <c r="L59" s="21">
        <f t="shared" si="3"/>
        <v>0.55308031657372625</v>
      </c>
      <c r="M59" s="21">
        <f t="shared" si="3"/>
        <v>0.33548236564412443</v>
      </c>
      <c r="N59" s="21">
        <f t="shared" si="3"/>
        <v>0.32855798893143701</v>
      </c>
    </row>
    <row r="60" spans="1:14">
      <c r="A60" s="13">
        <v>792</v>
      </c>
      <c r="B60" s="18" t="s">
        <v>66</v>
      </c>
      <c r="C60" s="20">
        <v>101.97375599999999</v>
      </c>
      <c r="D60" s="20">
        <v>26.552841000000001</v>
      </c>
      <c r="E60" s="20">
        <v>75.420914999999994</v>
      </c>
      <c r="F60" s="20">
        <v>-48.868073999999993</v>
      </c>
      <c r="G60" s="20">
        <v>75.076159000000004</v>
      </c>
      <c r="H60" s="20">
        <v>21.427299999999999</v>
      </c>
      <c r="I60" s="20">
        <v>53.648858999999995</v>
      </c>
      <c r="J60" s="20">
        <v>-32.221558999999999</v>
      </c>
      <c r="K60" s="21">
        <f t="shared" si="3"/>
        <v>0.73623020221006674</v>
      </c>
      <c r="L60" s="21">
        <f t="shared" si="3"/>
        <v>0.80696826377260344</v>
      </c>
      <c r="M60" s="21">
        <f t="shared" si="3"/>
        <v>0.71132601613226254</v>
      </c>
      <c r="N60" s="21">
        <f t="shared" si="3"/>
        <v>0.65935807087465748</v>
      </c>
    </row>
    <row r="61" spans="1:14">
      <c r="A61" s="13">
        <v>364</v>
      </c>
      <c r="B61" s="18" t="s">
        <v>67</v>
      </c>
      <c r="C61" s="20">
        <v>14.334619999999999</v>
      </c>
      <c r="D61" s="20">
        <v>9.0002230000000001</v>
      </c>
      <c r="E61" s="20">
        <v>5.3343969999999992</v>
      </c>
      <c r="F61" s="20">
        <v>3.6658260000000009</v>
      </c>
      <c r="G61" s="20">
        <v>9.1628329999999991</v>
      </c>
      <c r="H61" s="20">
        <v>0.81966700000000003</v>
      </c>
      <c r="I61" s="20">
        <v>8.3431660000000001</v>
      </c>
      <c r="J61" s="20">
        <v>-7.5234989999999993</v>
      </c>
      <c r="K61" s="21">
        <f t="shared" si="3"/>
        <v>0.63921003835469647</v>
      </c>
      <c r="L61" s="21">
        <f t="shared" si="3"/>
        <v>9.107185455293719E-2</v>
      </c>
      <c r="M61" s="21">
        <f t="shared" si="3"/>
        <v>1.564031698428145</v>
      </c>
      <c r="N61" s="21">
        <f t="shared" si="3"/>
        <v>-2.0523339078286851</v>
      </c>
    </row>
    <row r="62" spans="1:14">
      <c r="A62" s="13">
        <v>356</v>
      </c>
      <c r="B62" s="18" t="s">
        <v>68</v>
      </c>
      <c r="C62" s="20">
        <v>14.134995999999999</v>
      </c>
      <c r="D62" s="20">
        <v>1.0435329999999998</v>
      </c>
      <c r="E62" s="20">
        <v>13.091462999999999</v>
      </c>
      <c r="F62" s="20">
        <v>-12.047930000000001</v>
      </c>
      <c r="G62" s="20">
        <v>13.904439999999999</v>
      </c>
      <c r="H62" s="20">
        <v>3.979498</v>
      </c>
      <c r="I62" s="20">
        <v>9.9249419999999997</v>
      </c>
      <c r="J62" s="20">
        <v>-5.9454439999999993</v>
      </c>
      <c r="K62" s="21">
        <f t="shared" si="3"/>
        <v>0.98368899432302637</v>
      </c>
      <c r="L62" s="21">
        <f t="shared" si="3"/>
        <v>3.8134855342380169</v>
      </c>
      <c r="M62" s="21">
        <f t="shared" si="3"/>
        <v>0.75812321357819212</v>
      </c>
      <c r="N62" s="21">
        <f t="shared" si="3"/>
        <v>0.49348261485582989</v>
      </c>
    </row>
    <row r="63" spans="1:14">
      <c r="A63" s="13">
        <v>784</v>
      </c>
      <c r="B63" s="18" t="s">
        <v>69</v>
      </c>
      <c r="C63" s="20">
        <v>10.61421</v>
      </c>
      <c r="D63" s="20">
        <v>4.1530429999999994</v>
      </c>
      <c r="E63" s="20">
        <v>6.4611669999999997</v>
      </c>
      <c r="F63" s="20">
        <v>-2.3081239999999998</v>
      </c>
      <c r="G63" s="20">
        <v>4.6129879999999996</v>
      </c>
      <c r="H63" s="20">
        <v>2.3477969999999999</v>
      </c>
      <c r="I63" s="20">
        <v>2.2651909999999993</v>
      </c>
      <c r="J63" s="20">
        <v>8.2606000000000679E-2</v>
      </c>
      <c r="K63" s="21">
        <f t="shared" si="3"/>
        <v>0.43460493056006994</v>
      </c>
      <c r="L63" s="21">
        <f t="shared" si="3"/>
        <v>0.56531969449870856</v>
      </c>
      <c r="M63" s="21">
        <f t="shared" si="3"/>
        <v>0.35058542829801481</v>
      </c>
      <c r="N63" s="21">
        <f t="shared" si="3"/>
        <v>-3.5789238359811119E-2</v>
      </c>
    </row>
    <row r="64" spans="1:14">
      <c r="A64" s="13">
        <v>410</v>
      </c>
      <c r="B64" s="18" t="s">
        <v>70</v>
      </c>
      <c r="C64" s="20">
        <v>7.6277270000000001</v>
      </c>
      <c r="D64" s="20">
        <v>3.7084000000000006E-2</v>
      </c>
      <c r="E64" s="20">
        <v>7.590643</v>
      </c>
      <c r="F64" s="20">
        <v>-7.5535589999999999</v>
      </c>
      <c r="G64" s="20">
        <v>10.535536</v>
      </c>
      <c r="H64" s="20">
        <v>0.28522500000000001</v>
      </c>
      <c r="I64" s="20">
        <v>10.250311</v>
      </c>
      <c r="J64" s="20">
        <v>-9.9650859999999994</v>
      </c>
      <c r="K64" s="21">
        <f t="shared" si="3"/>
        <v>1.3812156622805196</v>
      </c>
      <c r="L64" s="21">
        <f t="shared" si="3"/>
        <v>7.6913224031927507</v>
      </c>
      <c r="M64" s="21">
        <f t="shared" si="3"/>
        <v>1.3503877076026365</v>
      </c>
      <c r="N64" s="21">
        <f t="shared" si="3"/>
        <v>1.3192570548532154</v>
      </c>
    </row>
    <row r="65" spans="1:14">
      <c r="A65" s="13">
        <v>392</v>
      </c>
      <c r="B65" s="18" t="s">
        <v>71</v>
      </c>
      <c r="C65" s="20">
        <v>4.81433</v>
      </c>
      <c r="D65" s="20">
        <v>0.11805</v>
      </c>
      <c r="E65" s="20">
        <v>4.6962799999999998</v>
      </c>
      <c r="F65" s="20">
        <v>-4.5782299999999996</v>
      </c>
      <c r="G65" s="20">
        <v>5.8292719999999996</v>
      </c>
      <c r="H65" s="20">
        <v>0.192912</v>
      </c>
      <c r="I65" s="20">
        <v>5.6363599999999998</v>
      </c>
      <c r="J65" s="20">
        <v>-5.4434479999999992</v>
      </c>
      <c r="K65" s="21">
        <f t="shared" si="3"/>
        <v>1.2108168737913685</v>
      </c>
      <c r="L65" s="21">
        <f t="shared" si="3"/>
        <v>1.6341550190597205</v>
      </c>
      <c r="M65" s="21">
        <f t="shared" si="3"/>
        <v>1.200175458022094</v>
      </c>
      <c r="N65" s="21">
        <f t="shared" si="3"/>
        <v>1.1889852628635957</v>
      </c>
    </row>
    <row r="66" spans="1:14">
      <c r="A66" s="13">
        <v>704</v>
      </c>
      <c r="B66" s="18" t="s">
        <v>72</v>
      </c>
      <c r="C66" s="20">
        <v>2.9006460000000001</v>
      </c>
      <c r="D66" s="20">
        <v>0.44175500000000001</v>
      </c>
      <c r="E66" s="20">
        <v>2.4588909999999999</v>
      </c>
      <c r="F66" s="20">
        <v>-2.0171359999999998</v>
      </c>
      <c r="G66" s="20">
        <v>1.86982</v>
      </c>
      <c r="H66" s="20">
        <v>0.40815600000000002</v>
      </c>
      <c r="I66" s="20">
        <v>1.4616640000000001</v>
      </c>
      <c r="J66" s="20">
        <v>-1.0535080000000001</v>
      </c>
      <c r="K66" s="21">
        <f t="shared" si="3"/>
        <v>0.64462192215113456</v>
      </c>
      <c r="L66" s="21">
        <f t="shared" si="3"/>
        <v>0.92394200405201976</v>
      </c>
      <c r="M66" s="21">
        <f t="shared" si="3"/>
        <v>0.59444033916102834</v>
      </c>
      <c r="N66" s="21">
        <f t="shared" si="3"/>
        <v>0.52227911256355553</v>
      </c>
    </row>
    <row r="67" spans="1:14">
      <c r="A67" s="13">
        <v>268</v>
      </c>
      <c r="B67" s="18" t="s">
        <v>73</v>
      </c>
      <c r="C67" s="20">
        <v>2.6288860000000001</v>
      </c>
      <c r="D67" s="20">
        <v>0.92222900000000008</v>
      </c>
      <c r="E67" s="20">
        <v>1.7066569999999999</v>
      </c>
      <c r="F67" s="20">
        <v>-0.7844279999999999</v>
      </c>
      <c r="G67" s="20">
        <v>3.7237849999999999</v>
      </c>
      <c r="H67" s="20">
        <v>2.4166989999999999</v>
      </c>
      <c r="I67" s="20">
        <v>1.3070859999999997</v>
      </c>
      <c r="J67" s="20">
        <v>1.1096130000000002</v>
      </c>
      <c r="K67" s="21">
        <f t="shared" si="3"/>
        <v>1.4164878203162861</v>
      </c>
      <c r="L67" s="21">
        <f t="shared" si="3"/>
        <v>2.6204977288721127</v>
      </c>
      <c r="M67" s="21">
        <f t="shared" si="3"/>
        <v>0.76587504108909987</v>
      </c>
      <c r="N67" s="21">
        <f t="shared" si="3"/>
        <v>-1.4145504749957936</v>
      </c>
    </row>
    <row r="68" spans="1:14">
      <c r="A68" s="13">
        <v>682</v>
      </c>
      <c r="B68" s="18" t="s">
        <v>74</v>
      </c>
      <c r="C68" s="20">
        <v>2.581677</v>
      </c>
      <c r="D68" s="20">
        <v>2.4205880000000004</v>
      </c>
      <c r="E68" s="20">
        <v>0.16108899999999995</v>
      </c>
      <c r="F68" s="20">
        <v>2.2594990000000004</v>
      </c>
      <c r="G68" s="20">
        <v>0.70253700000000008</v>
      </c>
      <c r="H68" s="20">
        <v>0.47794099999999995</v>
      </c>
      <c r="I68" s="20">
        <v>0.22459600000000007</v>
      </c>
      <c r="J68" s="20">
        <v>0.25334499999999993</v>
      </c>
      <c r="K68" s="21">
        <f t="shared" si="3"/>
        <v>0.27212428200739291</v>
      </c>
      <c r="L68" s="21">
        <f t="shared" si="3"/>
        <v>0.19744830594880247</v>
      </c>
      <c r="M68" s="21">
        <f t="shared" si="3"/>
        <v>1.3942354847320433</v>
      </c>
      <c r="N68" s="21">
        <f t="shared" si="3"/>
        <v>0.11212441342085121</v>
      </c>
    </row>
    <row r="69" spans="1:14">
      <c r="A69" s="13">
        <v>586</v>
      </c>
      <c r="B69" s="18" t="s">
        <v>75</v>
      </c>
      <c r="C69" s="20">
        <v>2.0481570000000002</v>
      </c>
      <c r="D69" s="20">
        <v>0.25283</v>
      </c>
      <c r="E69" s="20">
        <v>1.7953270000000001</v>
      </c>
      <c r="F69" s="20">
        <v>-1.5424970000000002</v>
      </c>
      <c r="G69" s="20">
        <v>2.2950550000000005</v>
      </c>
      <c r="H69" s="20">
        <v>0.58182600000000007</v>
      </c>
      <c r="I69" s="20">
        <v>1.7132290000000003</v>
      </c>
      <c r="J69" s="20">
        <v>-1.1314030000000002</v>
      </c>
      <c r="K69" s="21">
        <f t="shared" si="3"/>
        <v>1.1205464229548809</v>
      </c>
      <c r="L69" s="21">
        <f t="shared" si="3"/>
        <v>2.3012538069058261</v>
      </c>
      <c r="M69" s="21">
        <f t="shared" si="3"/>
        <v>0.95427128317014132</v>
      </c>
      <c r="N69" s="21">
        <f t="shared" si="3"/>
        <v>0.73348797436883184</v>
      </c>
    </row>
    <row r="70" spans="1:14">
      <c r="A70" s="13">
        <v>50</v>
      </c>
      <c r="B70" s="18" t="s">
        <v>76</v>
      </c>
      <c r="C70" s="20">
        <v>1.792232</v>
      </c>
      <c r="D70" s="20">
        <v>0</v>
      </c>
      <c r="E70" s="20">
        <v>1.792232</v>
      </c>
      <c r="F70" s="20">
        <v>-1.792232</v>
      </c>
      <c r="G70" s="20">
        <v>0.83775999999999995</v>
      </c>
      <c r="H70" s="20">
        <v>0</v>
      </c>
      <c r="I70" s="20">
        <v>0.83775999999999995</v>
      </c>
      <c r="J70" s="20">
        <v>-0.83775999999999995</v>
      </c>
      <c r="K70" s="21">
        <f t="shared" si="3"/>
        <v>0.46743948328118229</v>
      </c>
      <c r="L70" s="21">
        <v>0</v>
      </c>
      <c r="M70" s="21">
        <f t="shared" si="3"/>
        <v>0.46743948328118229</v>
      </c>
      <c r="N70" s="21">
        <f t="shared" si="3"/>
        <v>0.46743948328118229</v>
      </c>
    </row>
    <row r="71" spans="1:14">
      <c r="A71" s="13">
        <v>764</v>
      </c>
      <c r="B71" s="18" t="s">
        <v>77</v>
      </c>
      <c r="C71" s="20">
        <v>1.3974669999999998</v>
      </c>
      <c r="D71" s="20">
        <v>0.13391700000000001</v>
      </c>
      <c r="E71" s="20">
        <v>1.26355</v>
      </c>
      <c r="F71" s="20">
        <v>-1.1296330000000001</v>
      </c>
      <c r="G71" s="20">
        <v>1.608471</v>
      </c>
      <c r="H71" s="20">
        <v>0.215304</v>
      </c>
      <c r="I71" s="20">
        <v>1.3931669999999998</v>
      </c>
      <c r="J71" s="20">
        <v>-1.1778629999999999</v>
      </c>
      <c r="K71" s="21">
        <f t="shared" si="3"/>
        <v>1.1509903274996836</v>
      </c>
      <c r="L71" s="21">
        <f>H71/D71</f>
        <v>1.6077421089182105</v>
      </c>
      <c r="M71" s="21">
        <f t="shared" si="3"/>
        <v>1.1025816152902534</v>
      </c>
      <c r="N71" s="21">
        <f t="shared" si="3"/>
        <v>1.0426952824501408</v>
      </c>
    </row>
    <row r="72" spans="1:14">
      <c r="A72" s="13">
        <v>158</v>
      </c>
      <c r="B72" s="18" t="s">
        <v>78</v>
      </c>
      <c r="C72" s="20">
        <v>1.2378309999999999</v>
      </c>
      <c r="D72" s="20">
        <v>0</v>
      </c>
      <c r="E72" s="20">
        <v>1.2378309999999999</v>
      </c>
      <c r="F72" s="20">
        <v>-1.2378309999999999</v>
      </c>
      <c r="G72" s="20">
        <v>1.494443</v>
      </c>
      <c r="H72" s="20">
        <v>0.122624</v>
      </c>
      <c r="I72" s="20">
        <v>1.3718189999999999</v>
      </c>
      <c r="J72" s="20">
        <v>-1.2491949999999998</v>
      </c>
      <c r="K72" s="21">
        <f t="shared" si="3"/>
        <v>1.207307782726398</v>
      </c>
      <c r="L72" s="21">
        <v>0</v>
      </c>
      <c r="M72" s="21">
        <f t="shared" si="3"/>
        <v>1.1082441787287602</v>
      </c>
      <c r="N72" s="21">
        <f t="shared" si="3"/>
        <v>1.0091805747311224</v>
      </c>
    </row>
    <row r="73" spans="1:14">
      <c r="A73" s="13">
        <v>458</v>
      </c>
      <c r="B73" s="18" t="s">
        <v>79</v>
      </c>
      <c r="C73" s="20">
        <v>1.206283</v>
      </c>
      <c r="D73" s="20">
        <v>2.1360000000000003E-3</v>
      </c>
      <c r="E73" s="20">
        <v>1.2041469999999999</v>
      </c>
      <c r="F73" s="20">
        <v>-1.2020109999999999</v>
      </c>
      <c r="G73" s="20">
        <v>1.5288009999999999</v>
      </c>
      <c r="H73" s="20">
        <v>1.9001000000000001E-2</v>
      </c>
      <c r="I73" s="20">
        <v>1.5098</v>
      </c>
      <c r="J73" s="20">
        <v>-1.490799</v>
      </c>
      <c r="K73" s="21">
        <f t="shared" si="3"/>
        <v>1.2673651207884054</v>
      </c>
      <c r="L73" s="21">
        <f t="shared" si="3"/>
        <v>8.8955992509363284</v>
      </c>
      <c r="M73" s="21">
        <f t="shared" si="3"/>
        <v>1.2538336266253209</v>
      </c>
      <c r="N73" s="21">
        <f t="shared" si="3"/>
        <v>1.2402540409363976</v>
      </c>
    </row>
    <row r="74" spans="1:14">
      <c r="A74" s="13">
        <v>368</v>
      </c>
      <c r="B74" s="18" t="s">
        <v>80</v>
      </c>
      <c r="C74" s="20">
        <v>1.172024</v>
      </c>
      <c r="D74" s="20">
        <v>1.172024</v>
      </c>
      <c r="E74" s="20">
        <v>0</v>
      </c>
      <c r="F74" s="20">
        <v>1.172024</v>
      </c>
      <c r="G74" s="20">
        <v>0.65127000000000002</v>
      </c>
      <c r="H74" s="20">
        <v>0.65127000000000002</v>
      </c>
      <c r="I74" s="20">
        <v>0</v>
      </c>
      <c r="J74" s="20">
        <v>0.65127000000000002</v>
      </c>
      <c r="K74" s="21">
        <f t="shared" si="3"/>
        <v>0.55567974717241286</v>
      </c>
      <c r="L74" s="21">
        <f t="shared" si="3"/>
        <v>0.55567974717241286</v>
      </c>
      <c r="M74" s="21">
        <v>0</v>
      </c>
      <c r="N74" s="21">
        <f t="shared" si="3"/>
        <v>0.55567974717241286</v>
      </c>
    </row>
    <row r="75" spans="1:14">
      <c r="A75" s="13">
        <v>4</v>
      </c>
      <c r="B75" s="18" t="s">
        <v>81</v>
      </c>
      <c r="C75" s="20">
        <v>0.998807</v>
      </c>
      <c r="D75" s="20">
        <v>0.98689300000000002</v>
      </c>
      <c r="E75" s="20">
        <v>1.1913999999999987E-2</v>
      </c>
      <c r="F75" s="20">
        <v>0.97497900000000004</v>
      </c>
      <c r="G75" s="20">
        <v>0.34257300000000002</v>
      </c>
      <c r="H75" s="20">
        <v>0.29764100000000004</v>
      </c>
      <c r="I75" s="20">
        <v>4.4932000000000014E-2</v>
      </c>
      <c r="J75" s="20">
        <v>0.25270900000000002</v>
      </c>
      <c r="K75" s="21">
        <f t="shared" ref="K75:N96" si="4">G75/C75</f>
        <v>0.34298217773804152</v>
      </c>
      <c r="L75" s="21">
        <f t="shared" si="4"/>
        <v>0.3015939924591623</v>
      </c>
      <c r="M75" s="21">
        <f t="shared" si="4"/>
        <v>3.7713614235353417</v>
      </c>
      <c r="N75" s="21">
        <f t="shared" si="4"/>
        <v>0.25919430059519233</v>
      </c>
    </row>
    <row r="76" spans="1:14">
      <c r="A76" s="13">
        <v>496</v>
      </c>
      <c r="B76" s="18" t="s">
        <v>82</v>
      </c>
      <c r="C76" s="20">
        <v>0.706453</v>
      </c>
      <c r="D76" s="20">
        <v>0.69045299999999998</v>
      </c>
      <c r="E76" s="20">
        <v>1.6E-2</v>
      </c>
      <c r="F76" s="20">
        <v>0.67445299999999997</v>
      </c>
      <c r="G76" s="20">
        <v>0.10423499999999999</v>
      </c>
      <c r="H76" s="20">
        <v>0.10423499999999999</v>
      </c>
      <c r="I76" s="20">
        <v>0</v>
      </c>
      <c r="J76" s="20">
        <v>0.10423499999999999</v>
      </c>
      <c r="K76" s="21">
        <f t="shared" si="4"/>
        <v>0.14754697056987512</v>
      </c>
      <c r="L76" s="21">
        <f t="shared" si="4"/>
        <v>0.15096610486159087</v>
      </c>
      <c r="M76" s="21">
        <f t="shared" si="4"/>
        <v>0</v>
      </c>
      <c r="N76" s="21">
        <f t="shared" si="4"/>
        <v>0.15454746290697796</v>
      </c>
    </row>
    <row r="77" spans="1:14">
      <c r="A77" s="13">
        <v>360</v>
      </c>
      <c r="B77" s="18" t="s">
        <v>83</v>
      </c>
      <c r="C77" s="20">
        <v>0.62963200000000008</v>
      </c>
      <c r="D77" s="20">
        <v>2.0719999999999999E-2</v>
      </c>
      <c r="E77" s="20">
        <v>0.60891200000000001</v>
      </c>
      <c r="F77" s="20">
        <v>-0.58819200000000005</v>
      </c>
      <c r="G77" s="20">
        <v>0.54474800000000001</v>
      </c>
      <c r="H77" s="20">
        <v>2.0999999999999998E-4</v>
      </c>
      <c r="I77" s="20">
        <v>0.54453799999999997</v>
      </c>
      <c r="J77" s="20">
        <v>-0.54432799999999992</v>
      </c>
      <c r="K77" s="21">
        <f t="shared" si="4"/>
        <v>0.86518474283390923</v>
      </c>
      <c r="L77" s="21">
        <f t="shared" si="4"/>
        <v>1.0135135135135134E-2</v>
      </c>
      <c r="M77" s="21">
        <f t="shared" si="4"/>
        <v>0.89428029009117893</v>
      </c>
      <c r="N77" s="21">
        <f t="shared" si="4"/>
        <v>0.92542571133235385</v>
      </c>
    </row>
    <row r="78" spans="1:14">
      <c r="A78" s="13">
        <v>760</v>
      </c>
      <c r="B78" s="18" t="s">
        <v>84</v>
      </c>
      <c r="C78" s="20">
        <v>0.61417200000000005</v>
      </c>
      <c r="D78" s="20">
        <v>0.40717200000000003</v>
      </c>
      <c r="E78" s="20">
        <v>0.20699999999999999</v>
      </c>
      <c r="F78" s="20">
        <v>0.20017200000000002</v>
      </c>
      <c r="G78" s="20">
        <v>5.3898209999999995</v>
      </c>
      <c r="H78" s="20">
        <v>5.3898209999999995</v>
      </c>
      <c r="I78" s="20">
        <v>0</v>
      </c>
      <c r="J78" s="20">
        <v>5.3898209999999995</v>
      </c>
      <c r="K78" s="21">
        <f t="shared" si="4"/>
        <v>8.7757517438111776</v>
      </c>
      <c r="L78" s="21">
        <f t="shared" si="4"/>
        <v>13.237209336594852</v>
      </c>
      <c r="M78" s="21">
        <f t="shared" si="4"/>
        <v>0</v>
      </c>
      <c r="N78" s="21">
        <f t="shared" si="4"/>
        <v>26.925948684131644</v>
      </c>
    </row>
    <row r="79" spans="1:14">
      <c r="A79" s="13">
        <v>376</v>
      </c>
      <c r="B79" s="18" t="s">
        <v>85</v>
      </c>
      <c r="C79" s="20">
        <v>0.56124600000000002</v>
      </c>
      <c r="D79" s="20">
        <v>0</v>
      </c>
      <c r="E79" s="20">
        <v>0.56124600000000002</v>
      </c>
      <c r="F79" s="20">
        <v>-0.56124600000000002</v>
      </c>
      <c r="G79" s="20">
        <v>0.52360000000000007</v>
      </c>
      <c r="H79" s="20">
        <v>3.5110999999999996E-2</v>
      </c>
      <c r="I79" s="20">
        <v>0.48848900000000001</v>
      </c>
      <c r="J79" s="20">
        <v>-0.45337800000000006</v>
      </c>
      <c r="K79" s="21">
        <f t="shared" si="4"/>
        <v>0.93292424355808334</v>
      </c>
      <c r="L79" s="21">
        <v>0</v>
      </c>
      <c r="M79" s="21">
        <f t="shared" si="4"/>
        <v>0.87036522309290398</v>
      </c>
      <c r="N79" s="21">
        <f t="shared" si="4"/>
        <v>0.80780620262772485</v>
      </c>
    </row>
    <row r="80" spans="1:14">
      <c r="A80" s="13">
        <v>196</v>
      </c>
      <c r="B80" s="18" t="s">
        <v>86</v>
      </c>
      <c r="C80" s="20">
        <v>0.50073199999999995</v>
      </c>
      <c r="D80" s="20">
        <v>0.27905099999999999</v>
      </c>
      <c r="E80" s="20">
        <v>0.22168099999999999</v>
      </c>
      <c r="F80" s="20">
        <v>5.7370000000000004E-2</v>
      </c>
      <c r="G80" s="20">
        <v>0.112149</v>
      </c>
      <c r="H80" s="20">
        <v>8.3227999999999996E-2</v>
      </c>
      <c r="I80" s="20">
        <v>2.8921000000000006E-2</v>
      </c>
      <c r="J80" s="20">
        <v>5.4306999999999987E-2</v>
      </c>
      <c r="K80" s="21">
        <f t="shared" si="4"/>
        <v>0.22397010776223611</v>
      </c>
      <c r="L80" s="21">
        <f>H80/D80</f>
        <v>0.2982537242296211</v>
      </c>
      <c r="M80" s="21">
        <f t="shared" si="4"/>
        <v>0.13046224078743784</v>
      </c>
      <c r="N80" s="21">
        <f t="shared" si="4"/>
        <v>0.94660972633780693</v>
      </c>
    </row>
    <row r="81" spans="1:14">
      <c r="A81" s="13">
        <v>144</v>
      </c>
      <c r="B81" s="18" t="s">
        <v>87</v>
      </c>
      <c r="C81" s="20">
        <v>0.48472100000000001</v>
      </c>
      <c r="D81" s="20">
        <v>1.1850000000000001E-3</v>
      </c>
      <c r="E81" s="20">
        <v>0.48353600000000002</v>
      </c>
      <c r="F81" s="20">
        <v>-0.48235099999999997</v>
      </c>
      <c r="G81" s="20">
        <v>0.92879999999999996</v>
      </c>
      <c r="H81" s="20">
        <v>0</v>
      </c>
      <c r="I81" s="20">
        <v>0.92879999999999996</v>
      </c>
      <c r="J81" s="20">
        <v>-0.92879999999999996</v>
      </c>
      <c r="K81" s="21">
        <f t="shared" si="4"/>
        <v>1.916153828697333</v>
      </c>
      <c r="L81" s="21">
        <f>H81/D81</f>
        <v>0</v>
      </c>
      <c r="M81" s="21">
        <f t="shared" si="4"/>
        <v>1.9208497402468481</v>
      </c>
      <c r="N81" s="21">
        <f t="shared" si="4"/>
        <v>1.9255687248497464</v>
      </c>
    </row>
    <row r="82" spans="1:14">
      <c r="A82" s="13">
        <v>608</v>
      </c>
      <c r="B82" s="18" t="s">
        <v>88</v>
      </c>
      <c r="C82" s="20">
        <v>0.47806800000000005</v>
      </c>
      <c r="D82" s="20">
        <v>4.1999999999999996E-4</v>
      </c>
      <c r="E82" s="20">
        <v>0.47764800000000002</v>
      </c>
      <c r="F82" s="20">
        <v>-0.47722799999999999</v>
      </c>
      <c r="G82" s="20">
        <v>0.107903</v>
      </c>
      <c r="H82" s="20">
        <v>0</v>
      </c>
      <c r="I82" s="20">
        <v>0.107903</v>
      </c>
      <c r="J82" s="20">
        <v>-0.107903</v>
      </c>
      <c r="K82" s="21">
        <f t="shared" si="4"/>
        <v>0.22570638486575129</v>
      </c>
      <c r="L82" s="21">
        <f>H82/D82</f>
        <v>0</v>
      </c>
      <c r="M82" s="21">
        <f t="shared" si="4"/>
        <v>0.22590485043379224</v>
      </c>
      <c r="N82" s="21">
        <f t="shared" si="4"/>
        <v>0.22610366533397036</v>
      </c>
    </row>
    <row r="83" spans="1:14">
      <c r="A83" s="13">
        <v>702</v>
      </c>
      <c r="B83" s="18" t="s">
        <v>89</v>
      </c>
      <c r="C83" s="20">
        <v>0.47422500000000001</v>
      </c>
      <c r="D83" s="20">
        <v>0</v>
      </c>
      <c r="E83" s="20">
        <v>0.47422500000000001</v>
      </c>
      <c r="F83" s="20">
        <v>-0.47422500000000001</v>
      </c>
      <c r="G83" s="20">
        <v>0.35259099999999999</v>
      </c>
      <c r="H83" s="20">
        <v>4.5149999999999999E-3</v>
      </c>
      <c r="I83" s="20">
        <v>0.348076</v>
      </c>
      <c r="J83" s="20">
        <v>-0.34356100000000006</v>
      </c>
      <c r="K83" s="21">
        <f t="shared" si="4"/>
        <v>0.74350993726606562</v>
      </c>
      <c r="L83" s="21">
        <v>0</v>
      </c>
      <c r="M83" s="21">
        <f t="shared" si="4"/>
        <v>0.73398914017607675</v>
      </c>
      <c r="N83" s="21">
        <f t="shared" si="4"/>
        <v>0.72446834308608798</v>
      </c>
    </row>
    <row r="84" spans="1:14">
      <c r="A84" s="13">
        <v>400</v>
      </c>
      <c r="B84" s="18" t="s">
        <v>90</v>
      </c>
      <c r="C84" s="20">
        <v>0.42174200000000001</v>
      </c>
      <c r="D84" s="20">
        <v>0.40218400000000004</v>
      </c>
      <c r="E84" s="20">
        <v>1.9557999999999992E-2</v>
      </c>
      <c r="F84" s="20">
        <v>0.38262600000000002</v>
      </c>
      <c r="G84" s="20">
        <v>0.17449500000000001</v>
      </c>
      <c r="H84" s="20">
        <v>3.1599999999999998E-4</v>
      </c>
      <c r="I84" s="20">
        <v>0.174179</v>
      </c>
      <c r="J84" s="20">
        <v>-0.17386299999999999</v>
      </c>
      <c r="K84" s="21">
        <f t="shared" si="4"/>
        <v>0.41374821573378989</v>
      </c>
      <c r="L84" s="21">
        <f>H84/D84</f>
        <v>7.8571002327292971E-4</v>
      </c>
      <c r="M84" s="21">
        <f t="shared" si="4"/>
        <v>8.9057674608855741</v>
      </c>
      <c r="N84" s="21">
        <f t="shared" si="4"/>
        <v>-0.45439410808465702</v>
      </c>
    </row>
    <row r="85" spans="1:14">
      <c r="A85" s="13">
        <v>116</v>
      </c>
      <c r="B85" s="18" t="s">
        <v>91</v>
      </c>
      <c r="C85" s="20">
        <v>0.35596499999999998</v>
      </c>
      <c r="D85" s="20">
        <v>0</v>
      </c>
      <c r="E85" s="20">
        <v>0.35596499999999998</v>
      </c>
      <c r="F85" s="20">
        <v>-0.35596499999999998</v>
      </c>
      <c r="G85" s="20">
        <v>7.5230999999999992E-2</v>
      </c>
      <c r="H85" s="20">
        <v>0</v>
      </c>
      <c r="I85" s="20">
        <v>7.5230999999999992E-2</v>
      </c>
      <c r="J85" s="20">
        <v>-7.5230999999999992E-2</v>
      </c>
      <c r="K85" s="21">
        <f t="shared" si="4"/>
        <v>0.21134381189161855</v>
      </c>
      <c r="L85" s="21">
        <v>0</v>
      </c>
      <c r="M85" s="21">
        <f t="shared" si="4"/>
        <v>0.21134381189161855</v>
      </c>
      <c r="N85" s="21">
        <f t="shared" si="4"/>
        <v>0.21134381189161855</v>
      </c>
    </row>
    <row r="86" spans="1:14">
      <c r="A86" s="13">
        <v>344</v>
      </c>
      <c r="B86" s="18" t="s">
        <v>92</v>
      </c>
      <c r="C86" s="20">
        <v>0.214391</v>
      </c>
      <c r="D86" s="20">
        <v>0.156112</v>
      </c>
      <c r="E86" s="20">
        <v>5.8278999999999997E-2</v>
      </c>
      <c r="F86" s="20">
        <v>9.7833000000000003E-2</v>
      </c>
      <c r="G86" s="20">
        <v>0.54827899999999996</v>
      </c>
      <c r="H86" s="20">
        <v>0.13345199999999999</v>
      </c>
      <c r="I86" s="20">
        <v>0.414827</v>
      </c>
      <c r="J86" s="20">
        <v>-0.28137499999999999</v>
      </c>
      <c r="K86" s="21">
        <f t="shared" si="4"/>
        <v>2.5573788078790618</v>
      </c>
      <c r="L86" s="21">
        <f t="shared" si="4"/>
        <v>0.85484780157835394</v>
      </c>
      <c r="M86" s="21">
        <f t="shared" si="4"/>
        <v>7.1179498618713435</v>
      </c>
      <c r="N86" s="21">
        <f t="shared" si="4"/>
        <v>-2.8760745351772918</v>
      </c>
    </row>
    <row r="87" spans="1:14">
      <c r="A87" s="13">
        <v>104</v>
      </c>
      <c r="B87" s="18" t="s">
        <v>93</v>
      </c>
      <c r="C87" s="20">
        <v>4.4984000000000003E-2</v>
      </c>
      <c r="D87" s="20">
        <v>1.1396000000000002E-2</v>
      </c>
      <c r="E87" s="20">
        <v>3.3588E-2</v>
      </c>
      <c r="F87" s="20">
        <v>-2.2192E-2</v>
      </c>
      <c r="G87" s="20">
        <v>5.3474999999999995E-2</v>
      </c>
      <c r="H87" s="20">
        <v>8.8000000000000005E-3</v>
      </c>
      <c r="I87" s="20">
        <v>4.4674999999999999E-2</v>
      </c>
      <c r="J87" s="20">
        <v>-3.5874999999999997E-2</v>
      </c>
      <c r="K87" s="21">
        <f t="shared" si="4"/>
        <v>1.1887560021340919</v>
      </c>
      <c r="L87" s="21">
        <f t="shared" si="4"/>
        <v>0.7722007722007721</v>
      </c>
      <c r="M87" s="21">
        <f t="shared" si="4"/>
        <v>1.3300881267119209</v>
      </c>
      <c r="N87" s="21">
        <f t="shared" si="4"/>
        <v>1.6165735400144194</v>
      </c>
    </row>
    <row r="88" spans="1:14">
      <c r="A88" s="13">
        <v>414</v>
      </c>
      <c r="B88" s="18" t="s">
        <v>94</v>
      </c>
      <c r="C88" s="20">
        <v>4.2872E-2</v>
      </c>
      <c r="D88" s="20">
        <v>4.2872E-2</v>
      </c>
      <c r="E88" s="20">
        <v>0</v>
      </c>
      <c r="F88" s="20">
        <v>4.2872E-2</v>
      </c>
      <c r="G88" s="20">
        <v>0.15581500000000001</v>
      </c>
      <c r="H88" s="20">
        <v>0.15581500000000001</v>
      </c>
      <c r="I88" s="20">
        <v>0</v>
      </c>
      <c r="J88" s="20">
        <v>0.15581500000000001</v>
      </c>
      <c r="K88" s="21">
        <f t="shared" si="4"/>
        <v>3.6344233998880391</v>
      </c>
      <c r="L88" s="21">
        <f t="shared" si="4"/>
        <v>3.6344233998880391</v>
      </c>
      <c r="M88" s="21">
        <v>0</v>
      </c>
      <c r="N88" s="21">
        <f t="shared" si="4"/>
        <v>3.6344233998880391</v>
      </c>
    </row>
    <row r="89" spans="1:14">
      <c r="A89" s="13">
        <v>634</v>
      </c>
      <c r="B89" s="18" t="s">
        <v>95</v>
      </c>
      <c r="C89" s="20">
        <v>4.0023000000000003E-2</v>
      </c>
      <c r="D89" s="20">
        <v>3.9731000000000002E-2</v>
      </c>
      <c r="E89" s="20">
        <v>2.9200000000000157E-4</v>
      </c>
      <c r="F89" s="20">
        <v>3.9439000000000002E-2</v>
      </c>
      <c r="G89" s="20">
        <v>2.8662E-2</v>
      </c>
      <c r="H89" s="20">
        <v>2.8662E-2</v>
      </c>
      <c r="I89" s="20">
        <v>0</v>
      </c>
      <c r="J89" s="20">
        <v>2.8662E-2</v>
      </c>
      <c r="K89" s="21">
        <f t="shared" si="4"/>
        <v>0.71613822052319909</v>
      </c>
      <c r="L89" s="21">
        <f t="shared" si="4"/>
        <v>0.72140142458030254</v>
      </c>
      <c r="M89" s="21">
        <f>I89/E89</f>
        <v>0</v>
      </c>
      <c r="N89" s="21">
        <f t="shared" si="4"/>
        <v>0.72674256446664465</v>
      </c>
    </row>
    <row r="90" spans="1:14">
      <c r="A90" s="13">
        <v>48</v>
      </c>
      <c r="B90" s="18" t="s">
        <v>96</v>
      </c>
      <c r="C90" s="20">
        <v>2.9042000000000002E-2</v>
      </c>
      <c r="D90" s="20">
        <v>2.9042000000000002E-2</v>
      </c>
      <c r="E90" s="19">
        <v>0</v>
      </c>
      <c r="F90" s="19">
        <v>2.9042000000000002E-2</v>
      </c>
      <c r="G90" s="28">
        <v>2.3999999999999998E-4</v>
      </c>
      <c r="H90" s="28">
        <v>2.3999999999999998E-4</v>
      </c>
      <c r="I90" s="20">
        <v>0</v>
      </c>
      <c r="J90" s="28">
        <v>2.3999999999999998E-4</v>
      </c>
      <c r="K90" s="21">
        <f t="shared" si="4"/>
        <v>8.2638936712347618E-3</v>
      </c>
      <c r="L90" s="21">
        <f t="shared" si="4"/>
        <v>8.2638936712347618E-3</v>
      </c>
      <c r="M90" s="21">
        <v>0</v>
      </c>
      <c r="N90" s="21">
        <f t="shared" si="4"/>
        <v>8.2638936712347618E-3</v>
      </c>
    </row>
    <row r="91" spans="1:14">
      <c r="A91" s="13">
        <v>512</v>
      </c>
      <c r="B91" s="18" t="s">
        <v>97</v>
      </c>
      <c r="C91" s="20">
        <v>1.1334E-2</v>
      </c>
      <c r="D91" s="20">
        <v>1.1334E-2</v>
      </c>
      <c r="E91" s="20">
        <v>0</v>
      </c>
      <c r="F91" s="20">
        <v>1.1334E-2</v>
      </c>
      <c r="G91" s="20">
        <v>4.4596999999999991E-2</v>
      </c>
      <c r="H91" s="20">
        <v>3.3119999999999997E-2</v>
      </c>
      <c r="I91" s="20">
        <v>1.1476999999999998E-2</v>
      </c>
      <c r="J91" s="20">
        <v>2.1642999999999999E-2</v>
      </c>
      <c r="K91" s="21">
        <f t="shared" si="4"/>
        <v>3.9347979530615835</v>
      </c>
      <c r="L91" s="21">
        <f t="shared" si="4"/>
        <v>2.9221810481736363</v>
      </c>
      <c r="M91" s="21">
        <v>0</v>
      </c>
      <c r="N91" s="21">
        <f t="shared" si="4"/>
        <v>1.9095641432856889</v>
      </c>
    </row>
    <row r="92" spans="1:14">
      <c r="A92" s="26"/>
      <c r="B92" s="24" t="s">
        <v>98</v>
      </c>
      <c r="C92" s="25">
        <v>27.890065</v>
      </c>
      <c r="D92" s="25">
        <v>0.52791099999999991</v>
      </c>
      <c r="E92" s="25">
        <v>27.362154</v>
      </c>
      <c r="F92" s="25">
        <v>-26.834242999999997</v>
      </c>
      <c r="G92" s="25">
        <v>50.598472000000001</v>
      </c>
      <c r="H92" s="25">
        <v>0.93033500000000002</v>
      </c>
      <c r="I92" s="25">
        <v>49.668137000000002</v>
      </c>
      <c r="J92" s="25">
        <v>-48.737802000000002</v>
      </c>
      <c r="K92" s="16">
        <f t="shared" si="4"/>
        <v>1.8142113329603211</v>
      </c>
      <c r="L92" s="16">
        <f t="shared" si="4"/>
        <v>1.7622951596007663</v>
      </c>
      <c r="M92" s="16">
        <f t="shared" si="4"/>
        <v>1.8152129762883433</v>
      </c>
      <c r="N92" s="16">
        <f t="shared" si="4"/>
        <v>1.8162540303447356</v>
      </c>
    </row>
    <row r="93" spans="1:14">
      <c r="A93" s="13">
        <v>840</v>
      </c>
      <c r="B93" s="18" t="s">
        <v>99</v>
      </c>
      <c r="C93" s="27">
        <v>23.359393000000001</v>
      </c>
      <c r="D93" s="27">
        <v>0.24795900000000001</v>
      </c>
      <c r="E93" s="27">
        <v>23.111434000000003</v>
      </c>
      <c r="F93" s="27">
        <v>-22.863475000000001</v>
      </c>
      <c r="G93" s="27">
        <v>43.489587</v>
      </c>
      <c r="H93" s="27">
        <v>0.77778999999999998</v>
      </c>
      <c r="I93" s="27">
        <v>42.711796999999997</v>
      </c>
      <c r="J93" s="27">
        <v>-41.934007000000001</v>
      </c>
      <c r="K93" s="21">
        <f>G93/C93</f>
        <v>1.8617601493326474</v>
      </c>
      <c r="L93" s="21">
        <f>H93/D93</f>
        <v>3.1367685786763131</v>
      </c>
      <c r="M93" s="21">
        <f>I93/E93</f>
        <v>1.8480807811406248</v>
      </c>
      <c r="N93" s="21">
        <f>J93/F93</f>
        <v>1.8341047019317929</v>
      </c>
    </row>
    <row r="94" spans="1:14">
      <c r="A94" s="13">
        <v>218</v>
      </c>
      <c r="B94" s="18" t="s">
        <v>100</v>
      </c>
      <c r="C94" s="27">
        <v>1.533749</v>
      </c>
      <c r="D94" s="27">
        <v>0</v>
      </c>
      <c r="E94" s="27">
        <v>1.533749</v>
      </c>
      <c r="F94" s="27">
        <v>-1.533749</v>
      </c>
      <c r="G94" s="27">
        <v>2.0104120000000001</v>
      </c>
      <c r="H94" s="27">
        <v>0</v>
      </c>
      <c r="I94" s="27">
        <v>2.0104120000000001</v>
      </c>
      <c r="J94" s="27">
        <v>-2.0104120000000001</v>
      </c>
      <c r="K94" s="21">
        <f t="shared" ref="K94:K106" si="5">G94/C94</f>
        <v>1.3107829247158433</v>
      </c>
      <c r="L94" s="21">
        <v>0</v>
      </c>
      <c r="M94" s="21">
        <f t="shared" ref="M94:N106" si="6">I94/E94</f>
        <v>1.3107829247158433</v>
      </c>
      <c r="N94" s="21">
        <f t="shared" si="6"/>
        <v>1.3107829247158433</v>
      </c>
    </row>
    <row r="95" spans="1:14">
      <c r="A95" s="13">
        <v>124</v>
      </c>
      <c r="B95" s="18" t="s">
        <v>101</v>
      </c>
      <c r="C95" s="27">
        <v>1.3632740000000001</v>
      </c>
      <c r="D95" s="27">
        <v>0.25572900000000004</v>
      </c>
      <c r="E95" s="27">
        <v>1.107545</v>
      </c>
      <c r="F95" s="27">
        <v>-0.85181600000000002</v>
      </c>
      <c r="G95" s="27">
        <v>2.3690219999999997</v>
      </c>
      <c r="H95" s="27">
        <v>0.149728</v>
      </c>
      <c r="I95" s="27">
        <v>2.2192939999999997</v>
      </c>
      <c r="J95" s="27">
        <v>-2.069566</v>
      </c>
      <c r="K95" s="21">
        <f t="shared" si="5"/>
        <v>1.7377445766588371</v>
      </c>
      <c r="L95" s="21">
        <f>H95/D95</f>
        <v>0.58549480113714114</v>
      </c>
      <c r="M95" s="21">
        <f t="shared" si="6"/>
        <v>2.0037957825641395</v>
      </c>
      <c r="N95" s="21">
        <f t="shared" si="6"/>
        <v>2.4295927759046556</v>
      </c>
    </row>
    <row r="96" spans="1:14">
      <c r="A96" s="13">
        <v>484</v>
      </c>
      <c r="B96" s="18" t="s">
        <v>102</v>
      </c>
      <c r="C96" s="27">
        <v>1.0781310000000002</v>
      </c>
      <c r="D96" s="27">
        <v>1.9E-2</v>
      </c>
      <c r="E96" s="27">
        <v>1.059131</v>
      </c>
      <c r="F96" s="27">
        <v>-1.0401310000000001</v>
      </c>
      <c r="G96" s="27">
        <v>1.692153</v>
      </c>
      <c r="H96" s="27">
        <v>2.8E-3</v>
      </c>
      <c r="I96" s="27">
        <v>1.6893530000000001</v>
      </c>
      <c r="J96" s="27">
        <v>-1.6865530000000002</v>
      </c>
      <c r="K96" s="21">
        <f t="shared" si="5"/>
        <v>1.5695244826463572</v>
      </c>
      <c r="L96" s="21">
        <f>H96/D96</f>
        <v>0.14736842105263159</v>
      </c>
      <c r="M96" s="21">
        <f t="shared" si="6"/>
        <v>1.5950368745698125</v>
      </c>
      <c r="N96" s="21">
        <f t="shared" si="6"/>
        <v>1.621481332639831</v>
      </c>
    </row>
    <row r="97" spans="1:14">
      <c r="A97" s="13">
        <v>32</v>
      </c>
      <c r="B97" s="18" t="s">
        <v>103</v>
      </c>
      <c r="C97" s="27">
        <v>0.246283</v>
      </c>
      <c r="D97" s="27">
        <v>5.2230000000000002E-3</v>
      </c>
      <c r="E97" s="27">
        <v>0.24106</v>
      </c>
      <c r="F97" s="27">
        <v>-0.23583699999999999</v>
      </c>
      <c r="G97" s="27">
        <v>0.13425999999999999</v>
      </c>
      <c r="H97" s="27">
        <v>0</v>
      </c>
      <c r="I97" s="27">
        <v>0.13425999999999999</v>
      </c>
      <c r="J97" s="27">
        <v>-0.13425999999999999</v>
      </c>
      <c r="K97" s="21">
        <f t="shared" si="5"/>
        <v>0.54514521911784408</v>
      </c>
      <c r="L97" s="21">
        <f>H97/D97</f>
        <v>0</v>
      </c>
      <c r="M97" s="21">
        <f t="shared" si="6"/>
        <v>0.55695677424707535</v>
      </c>
      <c r="N97" s="21">
        <f t="shared" si="6"/>
        <v>0.56929150218159152</v>
      </c>
    </row>
    <row r="98" spans="1:14">
      <c r="A98" s="13">
        <v>76</v>
      </c>
      <c r="B98" s="18" t="s">
        <v>104</v>
      </c>
      <c r="C98" s="27">
        <v>9.763200000000001E-2</v>
      </c>
      <c r="D98" s="27">
        <v>0</v>
      </c>
      <c r="E98" s="27">
        <v>9.763200000000001E-2</v>
      </c>
      <c r="F98" s="27">
        <v>-9.763200000000001E-2</v>
      </c>
      <c r="G98" s="27">
        <v>0.55277300000000007</v>
      </c>
      <c r="H98" s="27">
        <v>0</v>
      </c>
      <c r="I98" s="27">
        <v>0.55277300000000007</v>
      </c>
      <c r="J98" s="27">
        <v>-0.55277300000000007</v>
      </c>
      <c r="K98" s="21">
        <f t="shared" si="5"/>
        <v>5.661801458538184</v>
      </c>
      <c r="L98" s="21">
        <v>0</v>
      </c>
      <c r="M98" s="21">
        <f t="shared" si="6"/>
        <v>5.661801458538184</v>
      </c>
      <c r="N98" s="21">
        <f t="shared" si="6"/>
        <v>5.661801458538184</v>
      </c>
    </row>
    <row r="99" spans="1:14">
      <c r="A99" s="13">
        <v>604</v>
      </c>
      <c r="B99" s="18" t="s">
        <v>105</v>
      </c>
      <c r="C99" s="27">
        <v>8.9453999999999992E-2</v>
      </c>
      <c r="D99" s="27">
        <v>0</v>
      </c>
      <c r="E99" s="27">
        <v>8.9453999999999992E-2</v>
      </c>
      <c r="F99" s="27">
        <v>-8.9453999999999992E-2</v>
      </c>
      <c r="G99" s="27">
        <v>8.8997000000000007E-2</v>
      </c>
      <c r="H99" s="27">
        <v>0</v>
      </c>
      <c r="I99" s="27">
        <v>8.8997000000000007E-2</v>
      </c>
      <c r="J99" s="27">
        <v>-8.8997000000000007E-2</v>
      </c>
      <c r="K99" s="21">
        <f t="shared" si="5"/>
        <v>0.99489122901155913</v>
      </c>
      <c r="L99" s="21">
        <v>0</v>
      </c>
      <c r="M99" s="21">
        <f t="shared" si="6"/>
        <v>0.99489122901155913</v>
      </c>
      <c r="N99" s="21">
        <f t="shared" si="6"/>
        <v>0.99489122901155913</v>
      </c>
    </row>
    <row r="100" spans="1:14">
      <c r="A100" s="13">
        <v>152</v>
      </c>
      <c r="B100" s="18" t="s">
        <v>106</v>
      </c>
      <c r="C100" s="27">
        <v>3.4856999999999999E-2</v>
      </c>
      <c r="D100" s="27">
        <v>0</v>
      </c>
      <c r="E100" s="27">
        <v>3.4856999999999999E-2</v>
      </c>
      <c r="F100" s="27">
        <v>-3.4856999999999999E-2</v>
      </c>
      <c r="G100" s="27">
        <v>0.17144000000000001</v>
      </c>
      <c r="H100" s="27">
        <v>0</v>
      </c>
      <c r="I100" s="27">
        <v>0.17144000000000001</v>
      </c>
      <c r="J100" s="27">
        <v>-0.17144000000000001</v>
      </c>
      <c r="K100" s="21">
        <f t="shared" si="5"/>
        <v>4.9183808130361193</v>
      </c>
      <c r="L100" s="21">
        <v>0</v>
      </c>
      <c r="M100" s="21">
        <f t="shared" si="6"/>
        <v>4.9183808130361193</v>
      </c>
      <c r="N100" s="21">
        <f t="shared" si="6"/>
        <v>4.9183808130361193</v>
      </c>
    </row>
    <row r="101" spans="1:14">
      <c r="A101" s="13">
        <v>212</v>
      </c>
      <c r="B101" s="18" t="s">
        <v>107</v>
      </c>
      <c r="C101" s="27">
        <v>2.7927E-2</v>
      </c>
      <c r="D101" s="27">
        <v>0</v>
      </c>
      <c r="E101" s="27">
        <v>2.7927E-2</v>
      </c>
      <c r="F101" s="27">
        <v>-2.7927E-2</v>
      </c>
      <c r="G101" s="27">
        <v>5.7568000000000001E-2</v>
      </c>
      <c r="H101" s="27">
        <v>0</v>
      </c>
      <c r="I101" s="27">
        <v>5.7568000000000001E-2</v>
      </c>
      <c r="J101" s="27">
        <v>-5.7568000000000001E-2</v>
      </c>
      <c r="K101" s="21">
        <f t="shared" si="5"/>
        <v>2.0613742972750386</v>
      </c>
      <c r="L101" s="21">
        <v>0</v>
      </c>
      <c r="M101" s="21">
        <f t="shared" si="6"/>
        <v>2.0613742972750386</v>
      </c>
      <c r="N101" s="21">
        <f t="shared" si="6"/>
        <v>2.0613742972750386</v>
      </c>
    </row>
    <row r="102" spans="1:14">
      <c r="A102" s="13">
        <v>188</v>
      </c>
      <c r="B102" s="18" t="s">
        <v>108</v>
      </c>
      <c r="C102" s="27">
        <v>1.1257999999999999E-2</v>
      </c>
      <c r="D102" s="27">
        <v>0</v>
      </c>
      <c r="E102" s="27">
        <v>1.1257999999999999E-2</v>
      </c>
      <c r="F102" s="27">
        <v>-1.1257999999999999E-2</v>
      </c>
      <c r="G102" s="27">
        <v>8.1019999999999998E-3</v>
      </c>
      <c r="H102" s="27">
        <v>0</v>
      </c>
      <c r="I102" s="27">
        <v>8.1019999999999998E-3</v>
      </c>
      <c r="J102" s="27">
        <v>-8.1019999999999998E-3</v>
      </c>
      <c r="K102" s="21">
        <f t="shared" si="5"/>
        <v>0.71966601527802454</v>
      </c>
      <c r="L102" s="21">
        <v>0</v>
      </c>
      <c r="M102" s="21">
        <f t="shared" si="6"/>
        <v>0.71966601527802454</v>
      </c>
      <c r="N102" s="21">
        <f t="shared" si="6"/>
        <v>0.71966601527802454</v>
      </c>
    </row>
    <row r="103" spans="1:14">
      <c r="A103" s="13">
        <v>214</v>
      </c>
      <c r="B103" s="18" t="s">
        <v>109</v>
      </c>
      <c r="C103" s="27">
        <v>2.7429999999999998E-3</v>
      </c>
      <c r="D103" s="27">
        <v>0</v>
      </c>
      <c r="E103" s="27">
        <v>2.7429999999999998E-3</v>
      </c>
      <c r="F103" s="27">
        <v>-2.7429999999999998E-3</v>
      </c>
      <c r="G103" s="27">
        <v>1.0865E-2</v>
      </c>
      <c r="H103" s="27">
        <v>0</v>
      </c>
      <c r="I103" s="27">
        <v>1.0865E-2</v>
      </c>
      <c r="J103" s="27">
        <v>-1.0865E-2</v>
      </c>
      <c r="K103" s="21">
        <f t="shared" si="5"/>
        <v>3.9609916150200513</v>
      </c>
      <c r="L103" s="21">
        <v>0</v>
      </c>
      <c r="M103" s="21">
        <f t="shared" si="6"/>
        <v>3.9609916150200513</v>
      </c>
      <c r="N103" s="21">
        <f t="shared" si="6"/>
        <v>3.9609916150200513</v>
      </c>
    </row>
    <row r="104" spans="1:14">
      <c r="A104" s="13">
        <v>192</v>
      </c>
      <c r="B104" s="18" t="s">
        <v>110</v>
      </c>
      <c r="C104" s="27">
        <v>1.508E-3</v>
      </c>
      <c r="D104" s="27">
        <v>0</v>
      </c>
      <c r="E104" s="27">
        <v>1.508E-3</v>
      </c>
      <c r="F104" s="27">
        <v>-1.508E-3</v>
      </c>
      <c r="G104" s="27">
        <v>3.4900000000000003E-4</v>
      </c>
      <c r="H104" s="27">
        <v>1.7E-5</v>
      </c>
      <c r="I104" s="27">
        <v>3.3199999999999999E-4</v>
      </c>
      <c r="J104" s="27">
        <v>-3.1500000000000001E-4</v>
      </c>
      <c r="K104" s="21">
        <f t="shared" si="5"/>
        <v>0.2314323607427056</v>
      </c>
      <c r="L104" s="21">
        <v>0</v>
      </c>
      <c r="M104" s="21">
        <f t="shared" si="6"/>
        <v>0.22015915119363394</v>
      </c>
      <c r="N104" s="21">
        <f t="shared" si="6"/>
        <v>0.20888594164456234</v>
      </c>
    </row>
    <row r="105" spans="1:14">
      <c r="A105" s="13">
        <v>170</v>
      </c>
      <c r="B105" s="18" t="s">
        <v>111</v>
      </c>
      <c r="C105" s="27">
        <v>9.3400000000000004E-4</v>
      </c>
      <c r="D105" s="27">
        <v>0</v>
      </c>
      <c r="E105" s="27">
        <v>9.3400000000000004E-4</v>
      </c>
      <c r="F105" s="27">
        <v>-9.3400000000000004E-4</v>
      </c>
      <c r="G105" s="27">
        <v>8.43E-4</v>
      </c>
      <c r="H105" s="27">
        <v>0</v>
      </c>
      <c r="I105" s="27">
        <v>8.43E-4</v>
      </c>
      <c r="J105" s="27">
        <v>-8.43E-4</v>
      </c>
      <c r="K105" s="21">
        <f t="shared" si="5"/>
        <v>0.90256959314775154</v>
      </c>
      <c r="L105" s="21">
        <v>0</v>
      </c>
      <c r="M105" s="21">
        <f t="shared" si="6"/>
        <v>0.90256959314775154</v>
      </c>
      <c r="N105" s="21">
        <f t="shared" si="6"/>
        <v>0.90256959314775154</v>
      </c>
    </row>
    <row r="106" spans="1:14">
      <c r="A106" s="13">
        <v>328</v>
      </c>
      <c r="B106" s="18" t="s">
        <v>112</v>
      </c>
      <c r="C106" s="27">
        <v>4.5900000000000004E-4</v>
      </c>
      <c r="D106" s="27">
        <v>0</v>
      </c>
      <c r="E106" s="27">
        <v>4.5900000000000004E-4</v>
      </c>
      <c r="F106" s="27">
        <v>-4.5900000000000004E-4</v>
      </c>
      <c r="G106" s="27">
        <v>8.9500000000000007E-4</v>
      </c>
      <c r="H106" s="27">
        <v>0</v>
      </c>
      <c r="I106" s="27">
        <v>8.9500000000000007E-4</v>
      </c>
      <c r="J106" s="27">
        <v>-8.9500000000000007E-4</v>
      </c>
      <c r="K106" s="21">
        <f t="shared" si="5"/>
        <v>1.9498910675381262</v>
      </c>
      <c r="L106" s="21">
        <v>0</v>
      </c>
      <c r="M106" s="21">
        <f t="shared" si="6"/>
        <v>1.9498910675381262</v>
      </c>
      <c r="N106" s="21">
        <f t="shared" si="6"/>
        <v>1.9498910675381262</v>
      </c>
    </row>
    <row r="107" spans="1:14">
      <c r="A107" s="13">
        <v>858</v>
      </c>
      <c r="B107" s="18" t="s">
        <v>113</v>
      </c>
      <c r="C107" s="27">
        <v>0</v>
      </c>
      <c r="D107" s="27">
        <v>0</v>
      </c>
      <c r="E107" s="27">
        <v>0</v>
      </c>
      <c r="F107" s="27">
        <v>0</v>
      </c>
      <c r="G107" s="27">
        <v>1.0789999999999999E-2</v>
      </c>
      <c r="H107" s="27">
        <v>0</v>
      </c>
      <c r="I107" s="27">
        <v>1.0789999999999999E-2</v>
      </c>
      <c r="J107" s="27">
        <v>-1.0789999999999999E-2</v>
      </c>
      <c r="K107" s="21">
        <v>0</v>
      </c>
      <c r="L107" s="21">
        <v>0</v>
      </c>
      <c r="M107" s="21">
        <v>0</v>
      </c>
      <c r="N107" s="21">
        <v>0</v>
      </c>
    </row>
    <row r="108" spans="1:14">
      <c r="A108" s="26"/>
      <c r="B108" s="24" t="s">
        <v>114</v>
      </c>
      <c r="C108" s="25">
        <v>2.4439179999999996</v>
      </c>
      <c r="D108" s="25">
        <v>0.5322039999999999</v>
      </c>
      <c r="E108" s="25">
        <v>1.9117139999999997</v>
      </c>
      <c r="F108" s="25">
        <v>-1.3795099999999998</v>
      </c>
      <c r="G108" s="25">
        <v>3.2975500000000002</v>
      </c>
      <c r="H108" s="25">
        <v>3.7231E-2</v>
      </c>
      <c r="I108" s="15">
        <v>3.260319</v>
      </c>
      <c r="J108" s="15">
        <v>-3.2230879999999997</v>
      </c>
      <c r="K108" s="16">
        <f t="shared" ref="K108:N129" si="7">G108/C108</f>
        <v>1.3492883149107298</v>
      </c>
      <c r="L108" s="16">
        <f t="shared" si="7"/>
        <v>6.9956257374991559E-2</v>
      </c>
      <c r="M108" s="16">
        <f t="shared" si="7"/>
        <v>1.7054428643615105</v>
      </c>
      <c r="N108" s="16">
        <f t="shared" si="7"/>
        <v>2.3364006060122797</v>
      </c>
    </row>
    <row r="109" spans="1:14">
      <c r="A109" s="13">
        <v>12</v>
      </c>
      <c r="B109" s="18" t="s">
        <v>115</v>
      </c>
      <c r="C109" s="27">
        <v>1.4125E-2</v>
      </c>
      <c r="D109" s="27">
        <v>6.1250000000000002E-3</v>
      </c>
      <c r="E109" s="27">
        <v>8.0000000000000002E-3</v>
      </c>
      <c r="F109" s="27">
        <v>-1.8749999999999999E-3</v>
      </c>
      <c r="G109" s="27">
        <v>5.1514999999999998E-2</v>
      </c>
      <c r="H109" s="27">
        <v>7.5100000000000002E-3</v>
      </c>
      <c r="I109" s="27">
        <v>4.4005000000000002E-2</v>
      </c>
      <c r="J109" s="27">
        <v>-3.6495000000000007E-2</v>
      </c>
      <c r="K109" s="21">
        <f t="shared" si="7"/>
        <v>3.6470796460176991</v>
      </c>
      <c r="L109" s="21">
        <f t="shared" si="7"/>
        <v>1.2261224489795919</v>
      </c>
      <c r="M109" s="21">
        <f t="shared" si="7"/>
        <v>5.5006250000000003</v>
      </c>
      <c r="N109" s="21">
        <f t="shared" si="7"/>
        <v>19.464000000000006</v>
      </c>
    </row>
    <row r="110" spans="1:14">
      <c r="A110" s="13">
        <v>818</v>
      </c>
      <c r="B110" s="18" t="s">
        <v>116</v>
      </c>
      <c r="C110" s="27">
        <v>1.255455</v>
      </c>
      <c r="D110" s="27">
        <v>0.27441599999999999</v>
      </c>
      <c r="E110" s="27">
        <v>0.98103899999999999</v>
      </c>
      <c r="F110" s="27">
        <v>-0.706623</v>
      </c>
      <c r="G110" s="27">
        <v>1.1108930000000001</v>
      </c>
      <c r="H110" s="27">
        <v>2.8920999999999999E-2</v>
      </c>
      <c r="I110" s="27">
        <v>1.0819719999999999</v>
      </c>
      <c r="J110" s="27">
        <v>-1.053051</v>
      </c>
      <c r="K110" s="21">
        <f t="shared" si="7"/>
        <v>0.88485290193595167</v>
      </c>
      <c r="L110" s="21">
        <f t="shared" si="7"/>
        <v>0.10539108506792606</v>
      </c>
      <c r="M110" s="21">
        <f t="shared" si="7"/>
        <v>1.102883779340067</v>
      </c>
      <c r="N110" s="21">
        <f t="shared" si="7"/>
        <v>1.4902585961679706</v>
      </c>
    </row>
    <row r="111" spans="1:14">
      <c r="A111" s="13">
        <v>404</v>
      </c>
      <c r="B111" s="18" t="s">
        <v>117</v>
      </c>
      <c r="C111" s="27">
        <v>0.55728499999999992</v>
      </c>
      <c r="D111" s="27">
        <v>0</v>
      </c>
      <c r="E111" s="27">
        <v>0.55728499999999992</v>
      </c>
      <c r="F111" s="27">
        <v>-0.55728499999999992</v>
      </c>
      <c r="G111" s="27">
        <v>0.55582799999999999</v>
      </c>
      <c r="H111" s="27">
        <v>0</v>
      </c>
      <c r="I111" s="27">
        <v>0.55582799999999999</v>
      </c>
      <c r="J111" s="27">
        <v>-0.55582799999999999</v>
      </c>
      <c r="K111" s="21">
        <f t="shared" si="7"/>
        <v>0.99738553881766079</v>
      </c>
      <c r="L111" s="21">
        <v>0</v>
      </c>
      <c r="M111" s="21">
        <f t="shared" si="7"/>
        <v>0.99738553881766079</v>
      </c>
      <c r="N111" s="21">
        <f t="shared" si="7"/>
        <v>0.99738553881766079</v>
      </c>
    </row>
    <row r="112" spans="1:14">
      <c r="A112" s="13">
        <v>504</v>
      </c>
      <c r="B112" s="18" t="s">
        <v>118</v>
      </c>
      <c r="C112" s="27">
        <v>4.5620000000000001E-2</v>
      </c>
      <c r="D112" s="27">
        <v>0</v>
      </c>
      <c r="E112" s="27">
        <v>4.5620000000000001E-2</v>
      </c>
      <c r="F112" s="27">
        <v>-4.5620000000000001E-2</v>
      </c>
      <c r="G112" s="27">
        <v>3.2847000000000001E-2</v>
      </c>
      <c r="H112" s="27">
        <v>0</v>
      </c>
      <c r="I112" s="27">
        <v>3.2847000000000001E-2</v>
      </c>
      <c r="J112" s="27">
        <v>-3.2847000000000001E-2</v>
      </c>
      <c r="K112" s="21">
        <f t="shared" si="7"/>
        <v>0.72001315212626038</v>
      </c>
      <c r="L112" s="21">
        <v>0</v>
      </c>
      <c r="M112" s="21">
        <f t="shared" si="7"/>
        <v>0.72001315212626038</v>
      </c>
      <c r="N112" s="21">
        <f t="shared" si="7"/>
        <v>0.72001315212626038</v>
      </c>
    </row>
    <row r="113" spans="1:14">
      <c r="A113" s="13">
        <v>566</v>
      </c>
      <c r="B113" s="18" t="s">
        <v>119</v>
      </c>
      <c r="C113" s="27">
        <v>2.7500000000000002E-4</v>
      </c>
      <c r="D113" s="27">
        <v>0</v>
      </c>
      <c r="E113" s="27">
        <v>2.7500000000000002E-4</v>
      </c>
      <c r="F113" s="27">
        <v>-2.7500000000000002E-4</v>
      </c>
      <c r="G113" s="27">
        <v>4.75E-4</v>
      </c>
      <c r="H113" s="27">
        <v>0</v>
      </c>
      <c r="I113" s="27">
        <v>4.75E-4</v>
      </c>
      <c r="J113" s="27">
        <v>-4.75E-4</v>
      </c>
      <c r="K113" s="21">
        <f t="shared" si="7"/>
        <v>1.7272727272727271</v>
      </c>
      <c r="L113" s="21">
        <v>0</v>
      </c>
      <c r="M113" s="21">
        <f t="shared" si="7"/>
        <v>1.7272727272727271</v>
      </c>
      <c r="N113" s="21">
        <f t="shared" si="7"/>
        <v>1.7272727272727271</v>
      </c>
    </row>
    <row r="114" spans="1:14">
      <c r="A114" s="13">
        <v>178</v>
      </c>
      <c r="B114" s="18" t="s">
        <v>120</v>
      </c>
      <c r="C114" s="27">
        <v>0</v>
      </c>
      <c r="D114" s="27">
        <v>0</v>
      </c>
      <c r="E114" s="27">
        <v>0</v>
      </c>
      <c r="F114" s="27">
        <v>0</v>
      </c>
      <c r="G114" s="27">
        <v>9.7300000000000002E-4</v>
      </c>
      <c r="H114" s="27">
        <v>0</v>
      </c>
      <c r="I114" s="27">
        <v>9.7300000000000002E-4</v>
      </c>
      <c r="J114" s="27">
        <v>-9.7300000000000002E-4</v>
      </c>
      <c r="K114" s="21">
        <v>0</v>
      </c>
      <c r="L114" s="21">
        <v>0</v>
      </c>
      <c r="M114" s="21">
        <v>0</v>
      </c>
      <c r="N114" s="21">
        <v>0</v>
      </c>
    </row>
    <row r="115" spans="1:14">
      <c r="A115" s="13">
        <v>788</v>
      </c>
      <c r="B115" s="18" t="s">
        <v>121</v>
      </c>
      <c r="C115" s="27">
        <v>3.0957000000000002E-2</v>
      </c>
      <c r="D115" s="27">
        <v>0</v>
      </c>
      <c r="E115" s="27">
        <v>3.0957000000000002E-2</v>
      </c>
      <c r="F115" s="27">
        <v>-3.0957000000000002E-2</v>
      </c>
      <c r="G115" s="27">
        <v>3.4853000000000002E-2</v>
      </c>
      <c r="H115" s="27">
        <v>0</v>
      </c>
      <c r="I115" s="27">
        <v>3.4853000000000002E-2</v>
      </c>
      <c r="J115" s="27">
        <v>-3.4853000000000002E-2</v>
      </c>
      <c r="K115" s="21">
        <f t="shared" ref="K115:L120" si="8">G115/C115</f>
        <v>1.1258519882417546</v>
      </c>
      <c r="L115" s="21">
        <v>0</v>
      </c>
      <c r="M115" s="21">
        <f t="shared" ref="M115:N120" si="9">I115/E115</f>
        <v>1.1258519882417546</v>
      </c>
      <c r="N115" s="21">
        <f t="shared" si="9"/>
        <v>1.1258519882417546</v>
      </c>
    </row>
    <row r="116" spans="1:14">
      <c r="A116" s="13">
        <v>231</v>
      </c>
      <c r="B116" s="18" t="s">
        <v>122</v>
      </c>
      <c r="C116" s="27">
        <v>1.7311E-2</v>
      </c>
      <c r="D116" s="27">
        <v>0</v>
      </c>
      <c r="E116" s="27">
        <v>1.7311E-2</v>
      </c>
      <c r="F116" s="27">
        <v>-1.7311E-2</v>
      </c>
      <c r="G116" s="27">
        <v>4.2900000000000002E-4</v>
      </c>
      <c r="H116" s="27">
        <v>0</v>
      </c>
      <c r="I116" s="27">
        <v>4.2900000000000002E-4</v>
      </c>
      <c r="J116" s="27">
        <v>-4.2900000000000002E-4</v>
      </c>
      <c r="K116" s="21">
        <f t="shared" si="8"/>
        <v>2.4781930564381032E-2</v>
      </c>
      <c r="L116" s="21">
        <v>0</v>
      </c>
      <c r="M116" s="21">
        <f t="shared" si="9"/>
        <v>2.4781930564381032E-2</v>
      </c>
      <c r="N116" s="21">
        <f t="shared" si="9"/>
        <v>2.4781930564381032E-2</v>
      </c>
    </row>
    <row r="117" spans="1:14">
      <c r="A117" s="13">
        <v>710</v>
      </c>
      <c r="B117" s="18" t="s">
        <v>123</v>
      </c>
      <c r="C117" s="27">
        <v>0.39448199999999994</v>
      </c>
      <c r="D117" s="27">
        <v>0.14227099999999998</v>
      </c>
      <c r="E117" s="27">
        <v>0.25221099999999996</v>
      </c>
      <c r="F117" s="27">
        <v>-0.10994</v>
      </c>
      <c r="G117" s="27">
        <v>1.50932</v>
      </c>
      <c r="H117" s="27">
        <v>8.0000000000000004E-4</v>
      </c>
      <c r="I117" s="27">
        <v>1.5085200000000001</v>
      </c>
      <c r="J117" s="27">
        <v>-1.5077199999999999</v>
      </c>
      <c r="K117" s="21">
        <f t="shared" si="8"/>
        <v>3.8260807844210896</v>
      </c>
      <c r="L117" s="21">
        <f t="shared" si="8"/>
        <v>5.6230714622094464E-3</v>
      </c>
      <c r="M117" s="21">
        <f t="shared" si="9"/>
        <v>5.9811824226540491</v>
      </c>
      <c r="N117" s="21">
        <f t="shared" si="9"/>
        <v>13.714025832272149</v>
      </c>
    </row>
    <row r="118" spans="1:14" ht="30">
      <c r="A118" s="26"/>
      <c r="B118" s="14" t="s">
        <v>124</v>
      </c>
      <c r="C118" s="25">
        <v>0.37465499999999996</v>
      </c>
      <c r="D118" s="25">
        <v>1.2147E-2</v>
      </c>
      <c r="E118" s="25">
        <v>0.362508</v>
      </c>
      <c r="F118" s="25">
        <v>-0.35036099999999998</v>
      </c>
      <c r="G118" s="25">
        <v>0.58129900000000001</v>
      </c>
      <c r="H118" s="25">
        <v>1.8332000000000001E-2</v>
      </c>
      <c r="I118" s="25">
        <v>0.562967</v>
      </c>
      <c r="J118" s="25">
        <v>-0.54463499999999998</v>
      </c>
      <c r="K118" s="16">
        <f t="shared" si="8"/>
        <v>1.5515581001187762</v>
      </c>
      <c r="L118" s="16">
        <f t="shared" si="8"/>
        <v>1.5091792212068824</v>
      </c>
      <c r="M118" s="16">
        <f t="shared" si="9"/>
        <v>1.5529781411720569</v>
      </c>
      <c r="N118" s="16">
        <f t="shared" si="9"/>
        <v>1.5544966477433277</v>
      </c>
    </row>
    <row r="119" spans="1:14">
      <c r="A119" s="13">
        <v>36</v>
      </c>
      <c r="B119" s="18" t="s">
        <v>125</v>
      </c>
      <c r="C119" s="27">
        <v>0.33756700000000001</v>
      </c>
      <c r="D119" s="27">
        <v>4.6470000000000001E-3</v>
      </c>
      <c r="E119" s="27">
        <v>0.33291999999999999</v>
      </c>
      <c r="F119" s="27">
        <v>-0.32827300000000004</v>
      </c>
      <c r="G119" s="27">
        <v>0.54930800000000002</v>
      </c>
      <c r="H119" s="27">
        <v>1.4037000000000001E-2</v>
      </c>
      <c r="I119" s="27">
        <v>0.53527099999999994</v>
      </c>
      <c r="J119" s="27">
        <v>-0.52123399999999998</v>
      </c>
      <c r="K119" s="21">
        <f t="shared" si="8"/>
        <v>1.62725621876546</v>
      </c>
      <c r="L119" s="21">
        <f t="shared" si="8"/>
        <v>3.0206584893479667</v>
      </c>
      <c r="M119" s="21">
        <f t="shared" si="9"/>
        <v>1.6078066802835516</v>
      </c>
      <c r="N119" s="21">
        <f t="shared" si="9"/>
        <v>1.5878064903296949</v>
      </c>
    </row>
    <row r="120" spans="1:14">
      <c r="A120" s="13">
        <v>554</v>
      </c>
      <c r="B120" s="18" t="s">
        <v>126</v>
      </c>
      <c r="C120" s="27">
        <v>3.7088000000000003E-2</v>
      </c>
      <c r="D120" s="27">
        <v>7.4999999999999997E-3</v>
      </c>
      <c r="E120" s="27">
        <v>2.9588E-2</v>
      </c>
      <c r="F120" s="27">
        <v>-2.2088E-2</v>
      </c>
      <c r="G120" s="27">
        <v>3.1990999999999999E-2</v>
      </c>
      <c r="H120" s="27">
        <v>4.2950000000000002E-3</v>
      </c>
      <c r="I120" s="27">
        <v>2.7695999999999998E-2</v>
      </c>
      <c r="J120" s="27">
        <v>-2.3400999999999995E-2</v>
      </c>
      <c r="K120" s="21">
        <f t="shared" si="8"/>
        <v>0.86257010353753227</v>
      </c>
      <c r="L120" s="21">
        <f t="shared" si="8"/>
        <v>0.57266666666666677</v>
      </c>
      <c r="M120" s="21">
        <f t="shared" si="9"/>
        <v>0.93605515749628221</v>
      </c>
      <c r="N120" s="21">
        <f t="shared" si="9"/>
        <v>1.059444042013763</v>
      </c>
    </row>
    <row r="121" spans="1:14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1:14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4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1:14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1:14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4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4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2:14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  <row r="130" spans="2:14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</row>
    <row r="131" spans="2:14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</row>
    <row r="132" spans="2:14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</row>
    <row r="133" spans="2:14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</row>
    <row r="134" spans="2:14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</row>
    <row r="135" spans="2:14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</row>
    <row r="136" spans="2:14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</row>
    <row r="137" spans="2:14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</row>
    <row r="138" spans="2:14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</row>
    <row r="139" spans="2:14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</row>
    <row r="140" spans="2:14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</row>
    <row r="141" spans="2:14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</row>
    <row r="142" spans="2:14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</row>
    <row r="143" spans="2:14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</row>
    <row r="144" spans="2:14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</row>
    <row r="145" spans="2:14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</row>
    <row r="146" spans="2:14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</row>
    <row r="147" spans="2:14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</row>
    <row r="148" spans="2:14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</row>
    <row r="149" spans="2:14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</row>
    <row r="150" spans="2:14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</row>
    <row r="151" spans="2:14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</row>
    <row r="152" spans="2:14">
      <c r="B152" s="29"/>
      <c r="C152" s="29"/>
      <c r="D152" s="29"/>
      <c r="E152" s="29"/>
      <c r="F152" s="29"/>
      <c r="G152" s="29"/>
      <c r="H152" s="30"/>
      <c r="I152" s="29"/>
      <c r="J152" s="29"/>
      <c r="K152" s="29"/>
      <c r="L152" s="29"/>
      <c r="M152" s="29"/>
      <c r="N152" s="29"/>
    </row>
    <row r="153" spans="2:14"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</row>
    <row r="154" spans="2:14"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</row>
    <row r="155" spans="2:14"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</row>
    <row r="156" spans="2:14"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</row>
    <row r="157" spans="2:14"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</row>
    <row r="158" spans="2:14"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</row>
    <row r="159" spans="2:14"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</row>
    <row r="160" spans="2:14"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</row>
    <row r="161" spans="2:14"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</row>
    <row r="162" spans="2:14"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</row>
    <row r="163" spans="2:14"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</row>
    <row r="164" spans="2:14"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</row>
    <row r="165" spans="2:14"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</row>
    <row r="166" spans="2:14"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</row>
    <row r="167" spans="2:14"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</row>
    <row r="168" spans="2:14"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</row>
    <row r="169" spans="2:14"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</row>
    <row r="170" spans="2:14"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</row>
    <row r="171" spans="2:14"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</row>
    <row r="172" spans="2:14"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</row>
    <row r="173" spans="2:14"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</row>
    <row r="174" spans="2:14"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</row>
    <row r="175" spans="2:14"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</row>
    <row r="176" spans="2:14"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</row>
    <row r="177" spans="2:14"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</row>
    <row r="178" spans="2:14"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</row>
    <row r="179" spans="2:14"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</row>
    <row r="180" spans="2:14"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</row>
    <row r="181" spans="2:14"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</row>
    <row r="182" spans="2:14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</row>
    <row r="183" spans="2:14"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</row>
    <row r="184" spans="2:14"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</row>
    <row r="185" spans="2:14"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</row>
    <row r="186" spans="2:14"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</row>
    <row r="187" spans="2:14"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</row>
    <row r="188" spans="2:14"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</row>
    <row r="189" spans="2:14"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</row>
    <row r="190" spans="2:14"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</row>
    <row r="191" spans="2:14"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</row>
    <row r="192" spans="2:14"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</row>
    <row r="193" spans="2:14"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</row>
    <row r="194" spans="2:14"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</row>
    <row r="195" spans="2:14"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</row>
    <row r="196" spans="2:14"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</row>
    <row r="197" spans="2:14"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</row>
    <row r="198" spans="2:14"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</row>
    <row r="199" spans="2:14"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</row>
    <row r="200" spans="2:14"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</row>
    <row r="201" spans="2:14"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</row>
    <row r="202" spans="2:14"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</row>
    <row r="203" spans="2:14"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</row>
    <row r="204" spans="2:14"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</row>
    <row r="205" spans="2:14"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</row>
    <row r="206" spans="2:14"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</row>
    <row r="207" spans="2:14"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</row>
    <row r="208" spans="2:14"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</row>
    <row r="209" spans="2:14"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</row>
    <row r="210" spans="2:14"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</row>
    <row r="211" spans="2:14"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</row>
    <row r="212" spans="2:14"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</row>
    <row r="213" spans="2:14"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</row>
    <row r="214" spans="2:14"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</row>
    <row r="215" spans="2:14"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</row>
    <row r="216" spans="2:14"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</row>
    <row r="217" spans="2:14"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</row>
    <row r="218" spans="2:14"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</row>
    <row r="219" spans="2:14"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</row>
    <row r="220" spans="2:14"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</row>
    <row r="221" spans="2:14"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</row>
    <row r="222" spans="2:14"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</row>
    <row r="223" spans="2:14"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</row>
    <row r="224" spans="2:14"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</row>
    <row r="225" spans="2:14"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</row>
    <row r="226" spans="2:14"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</row>
    <row r="227" spans="2:14"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</row>
    <row r="228" spans="2:14"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</row>
    <row r="229" spans="2:14"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</row>
    <row r="230" spans="2:14"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</row>
    <row r="231" spans="2:14"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</row>
    <row r="232" spans="2:14"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</row>
    <row r="233" spans="2:14"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</row>
    <row r="234" spans="2:14"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</row>
    <row r="235" spans="2:14"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</row>
    <row r="236" spans="2:14"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</row>
    <row r="237" spans="2:14"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</row>
    <row r="238" spans="2:14"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</row>
    <row r="239" spans="2:14"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</row>
    <row r="240" spans="2:14"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</row>
    <row r="241" spans="2:14"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</row>
    <row r="242" spans="2:14"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</row>
    <row r="243" spans="2:14"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</row>
    <row r="244" spans="2:14"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</row>
    <row r="245" spans="2:14"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</row>
    <row r="246" spans="2:14"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</row>
    <row r="247" spans="2:14"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</row>
    <row r="248" spans="2:14"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</row>
    <row r="249" spans="2:14"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</row>
    <row r="250" spans="2:14"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</row>
    <row r="251" spans="2:14"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</row>
    <row r="252" spans="2:14"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</row>
    <row r="253" spans="2:14"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</row>
    <row r="254" spans="2:14"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</row>
    <row r="255" spans="2:14"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</row>
    <row r="256" spans="2:14"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</row>
    <row r="257" spans="2:14"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</row>
    <row r="258" spans="2:14"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</row>
    <row r="259" spans="2:14"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</row>
    <row r="260" spans="2:14"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</row>
    <row r="261" spans="2:14"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</row>
    <row r="262" spans="2:14"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</row>
    <row r="263" spans="2:14"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</row>
    <row r="264" spans="2:14"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</row>
    <row r="265" spans="2:14"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</row>
    <row r="266" spans="2:14"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</row>
    <row r="267" spans="2:14"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</row>
    <row r="268" spans="2:14"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</row>
    <row r="269" spans="2:14"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</row>
    <row r="270" spans="2:14"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</row>
    <row r="271" spans="2:14"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</row>
    <row r="272" spans="2:14"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</row>
    <row r="273" spans="2:14"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</row>
    <row r="274" spans="2:14"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</row>
    <row r="275" spans="2:14"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</row>
    <row r="276" spans="2:14"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</row>
    <row r="277" spans="2:14"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</row>
    <row r="278" spans="2:14"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</row>
    <row r="279" spans="2:14"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</row>
    <row r="280" spans="2:14"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</row>
    <row r="281" spans="2:14"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</row>
    <row r="282" spans="2:14"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</row>
    <row r="283" spans="2:14"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</row>
    <row r="284" spans="2:14"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</row>
    <row r="285" spans="2:14"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</row>
    <row r="286" spans="2:14"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</row>
    <row r="287" spans="2:14"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</row>
    <row r="288" spans="2:14"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</row>
    <row r="289" spans="2:14"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</row>
    <row r="290" spans="2:14"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</row>
    <row r="291" spans="2:14"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</row>
    <row r="292" spans="2:14"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</row>
    <row r="293" spans="2:14"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</row>
    <row r="294" spans="2:14"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</row>
    <row r="295" spans="2:14"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</row>
    <row r="296" spans="2:14"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</row>
    <row r="297" spans="2:14"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</row>
    <row r="298" spans="2:14"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</row>
    <row r="299" spans="2:14"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</row>
    <row r="300" spans="2:14"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</row>
    <row r="301" spans="2:14"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</row>
    <row r="302" spans="2:14"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</row>
    <row r="303" spans="2:14"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</row>
    <row r="304" spans="2:14"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</row>
    <row r="305" spans="2:14"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</row>
    <row r="306" spans="2:14"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</row>
    <row r="307" spans="2:14"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</row>
    <row r="308" spans="2:14"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</row>
    <row r="309" spans="2:14"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</row>
    <row r="310" spans="2:14"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</row>
    <row r="311" spans="2:14"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</row>
    <row r="312" spans="2:14"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</row>
    <row r="313" spans="2:14"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</row>
    <row r="314" spans="2:14"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</row>
    <row r="315" spans="2:14"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</row>
    <row r="316" spans="2:14"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</row>
    <row r="317" spans="2:14"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</row>
    <row r="318" spans="2:14"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</row>
    <row r="319" spans="2:14"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</row>
    <row r="320" spans="2:14"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</row>
    <row r="321" spans="2:14"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</row>
    <row r="322" spans="2:14"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</row>
    <row r="323" spans="2:14"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</row>
    <row r="324" spans="2:14"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</row>
    <row r="325" spans="2:14"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</row>
    <row r="326" spans="2:14"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</row>
    <row r="327" spans="2:14"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</row>
    <row r="328" spans="2:14"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</row>
    <row r="329" spans="2:14"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</row>
    <row r="330" spans="2:14"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</row>
    <row r="331" spans="2:14"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</row>
    <row r="332" spans="2:14"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</row>
    <row r="333" spans="2:14"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</row>
    <row r="334" spans="2:14"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</row>
    <row r="335" spans="2:14"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</row>
    <row r="336" spans="2:14"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</row>
    <row r="337" spans="2:14"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</row>
    <row r="338" spans="2:14"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</row>
    <row r="339" spans="2:14"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</row>
    <row r="340" spans="2:14"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</row>
    <row r="341" spans="2:14"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</row>
    <row r="342" spans="2:14"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</row>
    <row r="343" spans="2:14"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</row>
    <row r="344" spans="2:14"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</row>
    <row r="345" spans="2:14"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</row>
    <row r="346" spans="2:14"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</row>
    <row r="347" spans="2:14"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</row>
    <row r="348" spans="2:14"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</row>
    <row r="349" spans="2:14"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</row>
    <row r="350" spans="2:14"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</row>
    <row r="351" spans="2:14"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</row>
    <row r="352" spans="2:14"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</row>
    <row r="353" spans="2:14"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</row>
    <row r="354" spans="2:14"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</row>
    <row r="355" spans="2:14"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</row>
    <row r="356" spans="2:14"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</row>
    <row r="357" spans="2:14"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</row>
    <row r="358" spans="2:14"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</row>
    <row r="359" spans="2:14"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</row>
    <row r="360" spans="2:14"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</row>
    <row r="361" spans="2:14"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</row>
    <row r="362" spans="2:14"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</row>
    <row r="363" spans="2:14"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</row>
    <row r="364" spans="2:14"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</row>
    <row r="365" spans="2:14"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</row>
    <row r="366" spans="2:14"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</row>
    <row r="367" spans="2:14"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</row>
    <row r="368" spans="2:14"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</row>
    <row r="369" spans="2:14"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</row>
    <row r="370" spans="2:14"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</row>
    <row r="371" spans="2:14"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</row>
    <row r="372" spans="2:14"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</row>
    <row r="373" spans="2:14"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</row>
    <row r="374" spans="2:14"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</row>
    <row r="375" spans="2:14"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</row>
    <row r="376" spans="2:14"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</row>
    <row r="377" spans="2:14"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</row>
    <row r="378" spans="2:14"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</row>
    <row r="379" spans="2:14"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</row>
    <row r="380" spans="2:14"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</row>
    <row r="381" spans="2:14"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</row>
    <row r="382" spans="2:14"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</row>
    <row r="383" spans="2:14"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</row>
    <row r="384" spans="2:14"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</row>
    <row r="385" spans="2:14"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</row>
    <row r="386" spans="2:14"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</row>
    <row r="387" spans="2:14"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</row>
    <row r="388" spans="2:14"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</row>
    <row r="389" spans="2:14"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</row>
    <row r="390" spans="2:14"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</row>
    <row r="391" spans="2:14"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</row>
    <row r="392" spans="2:14"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</row>
    <row r="393" spans="2:14"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</row>
    <row r="394" spans="2:14"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</row>
    <row r="395" spans="2:14"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</row>
    <row r="396" spans="2:14"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</row>
    <row r="397" spans="2:14"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</row>
    <row r="398" spans="2:14"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</row>
    <row r="399" spans="2:14"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</row>
    <row r="400" spans="2:14"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</row>
    <row r="401" spans="2:14"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</row>
    <row r="402" spans="2:14"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</row>
    <row r="403" spans="2:14"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</row>
    <row r="404" spans="2:14"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</row>
    <row r="405" spans="2:14"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</row>
    <row r="406" spans="2:14"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</row>
    <row r="407" spans="2:14"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</row>
    <row r="408" spans="2:14"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</row>
    <row r="409" spans="2:14"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</row>
    <row r="410" spans="2:14"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</row>
    <row r="411" spans="2:14"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</row>
    <row r="412" spans="2:14"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</row>
    <row r="413" spans="2:14"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</row>
    <row r="414" spans="2:14"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</row>
    <row r="415" spans="2:14"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</row>
    <row r="416" spans="2:14"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</row>
    <row r="417" spans="2:14"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</row>
    <row r="418" spans="2:14"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</row>
    <row r="419" spans="2:14"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</row>
    <row r="420" spans="2:14"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</row>
    <row r="421" spans="2:14"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</row>
    <row r="422" spans="2:14"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</row>
    <row r="423" spans="2:14"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</row>
    <row r="424" spans="2:14"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</row>
    <row r="425" spans="2:14"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</row>
    <row r="426" spans="2:14"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</row>
    <row r="427" spans="2:14"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</row>
    <row r="428" spans="2:14"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</row>
    <row r="429" spans="2:14"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</row>
    <row r="430" spans="2:14"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</row>
    <row r="431" spans="2:14"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</row>
    <row r="432" spans="2:14"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</row>
    <row r="433" spans="2:14"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</row>
    <row r="434" spans="2:14"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</row>
    <row r="435" spans="2:14"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</row>
    <row r="436" spans="2:14"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</row>
    <row r="437" spans="2:14"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</row>
    <row r="438" spans="2:14"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</row>
    <row r="439" spans="2:14"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</row>
    <row r="440" spans="2:14"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</row>
    <row r="441" spans="2:14"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</row>
    <row r="442" spans="2:14"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</row>
    <row r="443" spans="2:14"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</row>
    <row r="444" spans="2:14"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</row>
    <row r="445" spans="2:14"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</row>
    <row r="446" spans="2:14"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</row>
    <row r="447" spans="2:14"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</row>
    <row r="448" spans="2:14"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</row>
    <row r="449" spans="2:14"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</row>
    <row r="450" spans="2:14"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</row>
    <row r="451" spans="2:14"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</row>
    <row r="452" spans="2:14"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</row>
    <row r="453" spans="2:14"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</row>
    <row r="454" spans="2:14"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</row>
    <row r="455" spans="2:14"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</row>
    <row r="456" spans="2:14"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</row>
    <row r="457" spans="2:14"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</row>
    <row r="458" spans="2:14"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</row>
    <row r="459" spans="2:14"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</row>
    <row r="460" spans="2:14"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</row>
    <row r="461" spans="2:14"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</row>
    <row r="462" spans="2:14"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</row>
    <row r="463" spans="2:14"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</row>
    <row r="464" spans="2:14"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</row>
    <row r="465" spans="2:14"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</row>
    <row r="466" spans="2:14"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</row>
    <row r="467" spans="2:14"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</row>
    <row r="468" spans="2:14"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</row>
    <row r="469" spans="2:14"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</row>
    <row r="470" spans="2:14"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</row>
    <row r="471" spans="2:14"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</row>
    <row r="472" spans="2:14"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</row>
    <row r="473" spans="2:14"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</row>
    <row r="474" spans="2:14"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</row>
    <row r="475" spans="2:14"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</row>
    <row r="476" spans="2:14"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</row>
    <row r="477" spans="2:14"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</row>
    <row r="478" spans="2:14"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</row>
    <row r="479" spans="2:14"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</row>
    <row r="480" spans="2:14"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</row>
    <row r="481" spans="2:14"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</row>
    <row r="482" spans="2:14"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</row>
    <row r="483" spans="2:14"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</row>
    <row r="484" spans="2:14"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</row>
    <row r="485" spans="2:14"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</row>
    <row r="486" spans="2:14"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</row>
    <row r="487" spans="2:14"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</row>
    <row r="488" spans="2:14"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</row>
    <row r="489" spans="2:14"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</row>
    <row r="490" spans="2:14"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</row>
    <row r="491" spans="2:14"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</row>
    <row r="492" spans="2:14"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</row>
    <row r="493" spans="2:14"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</row>
    <row r="494" spans="2:14"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</row>
    <row r="495" spans="2:14"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</row>
    <row r="496" spans="2:14"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</row>
    <row r="497" spans="2:14"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</row>
    <row r="498" spans="2:14"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</row>
    <row r="499" spans="2:14"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</row>
    <row r="500" spans="2:14"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</row>
    <row r="501" spans="2:14"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</row>
    <row r="502" spans="2:14"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</row>
    <row r="503" spans="2:14"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</row>
    <row r="504" spans="2:14"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</row>
    <row r="505" spans="2:14"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</row>
    <row r="506" spans="2:14"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</row>
    <row r="507" spans="2:14"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</row>
    <row r="508" spans="2:14"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</row>
    <row r="509" spans="2:14"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</row>
    <row r="510" spans="2:14"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</row>
    <row r="511" spans="2:14"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</row>
    <row r="512" spans="2:14"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</row>
    <row r="513" spans="2:14"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</row>
    <row r="514" spans="2:14"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</row>
    <row r="515" spans="2:14"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</row>
    <row r="516" spans="2:14"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</row>
    <row r="517" spans="2:14"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</row>
    <row r="518" spans="2:14"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</row>
    <row r="519" spans="2:14"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</row>
    <row r="520" spans="2:14"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</row>
    <row r="521" spans="2:14"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</row>
    <row r="522" spans="2:14"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</row>
    <row r="523" spans="2:14"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</row>
    <row r="524" spans="2:14"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</row>
    <row r="525" spans="2:14"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</row>
    <row r="526" spans="2:14"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</row>
    <row r="527" spans="2:14"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</row>
    <row r="528" spans="2:14"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</row>
    <row r="529" spans="2:14"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</row>
    <row r="530" spans="2:14"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</row>
    <row r="531" spans="2:14"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</row>
    <row r="532" spans="2:14"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</row>
    <row r="533" spans="2:14"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</row>
    <row r="534" spans="2:14"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</row>
    <row r="535" spans="2:14"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</row>
    <row r="536" spans="2:14"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</row>
    <row r="537" spans="2:14"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</row>
    <row r="538" spans="2:14"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</row>
    <row r="539" spans="2:14"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</row>
    <row r="540" spans="2:14"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</row>
    <row r="541" spans="2:14"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</row>
    <row r="542" spans="2:14"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</row>
    <row r="543" spans="2:14"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</row>
    <row r="544" spans="2:14"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</row>
    <row r="545" spans="2:14"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</row>
    <row r="546" spans="2:14"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</row>
    <row r="547" spans="2:14"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</row>
    <row r="548" spans="2:14"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</row>
    <row r="549" spans="2:14"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</row>
    <row r="550" spans="2:14"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</row>
    <row r="551" spans="2:14"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</row>
    <row r="552" spans="2:14"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</row>
    <row r="553" spans="2:14"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</row>
    <row r="554" spans="2:14"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</row>
    <row r="555" spans="2:14"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</row>
    <row r="556" spans="2:14"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</row>
    <row r="557" spans="2:14"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</row>
    <row r="558" spans="2:14"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</row>
    <row r="559" spans="2:14"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</row>
    <row r="560" spans="2:14"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</row>
    <row r="561" spans="2:14"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</row>
    <row r="562" spans="2:14"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</row>
    <row r="563" spans="2:14"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</row>
    <row r="564" spans="2:14"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</row>
    <row r="565" spans="2:14"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</row>
    <row r="566" spans="2:14"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</row>
    <row r="567" spans="2:14"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</row>
    <row r="568" spans="2:14"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</row>
    <row r="569" spans="2:14"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</row>
    <row r="570" spans="2:14"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</row>
    <row r="571" spans="2:14"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</row>
    <row r="572" spans="2:14"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</row>
    <row r="573" spans="2:14"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</row>
    <row r="574" spans="2:14"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</row>
    <row r="575" spans="2:14">
      <c r="B575" s="30"/>
      <c r="C575" s="30"/>
      <c r="D575" s="30"/>
      <c r="E575" s="30"/>
      <c r="F575" s="30"/>
      <c r="G575" s="30"/>
      <c r="I575" s="30"/>
      <c r="J575" s="30"/>
      <c r="K575" s="30"/>
      <c r="L575" s="30"/>
      <c r="M575" s="30"/>
      <c r="N575" s="30"/>
    </row>
  </sheetData>
  <mergeCells count="7">
    <mergeCell ref="B1:N1"/>
    <mergeCell ref="H2:L2"/>
    <mergeCell ref="A3:A4"/>
    <mergeCell ref="B3:B4"/>
    <mergeCell ref="C3:F3"/>
    <mergeCell ref="G3:J3"/>
    <mergeCell ref="K3:N3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январь-апрель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DualCore</dc:creator>
  <cp:lastModifiedBy>DualCore</cp:lastModifiedBy>
  <dcterms:created xsi:type="dcterms:W3CDTF">2020-07-03T06:26:17Z</dcterms:created>
  <dcterms:modified xsi:type="dcterms:W3CDTF">2020-07-03T06:27:16Z</dcterms:modified>
</cp:coreProperties>
</file>