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5480" windowHeight="8160" tabRatio="598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305" i="1" l="1"/>
  <c r="F305" i="1"/>
  <c r="H305" i="1"/>
  <c r="I305" i="1"/>
  <c r="M305" i="1"/>
  <c r="N305" i="1"/>
  <c r="O305" i="1"/>
  <c r="P305" i="1"/>
  <c r="AF305" i="1"/>
  <c r="E293" i="1"/>
  <c r="F293" i="1"/>
  <c r="G293" i="1"/>
  <c r="H293" i="1"/>
  <c r="I293" i="1"/>
  <c r="J293" i="1"/>
  <c r="K293" i="1"/>
  <c r="L293" i="1"/>
  <c r="M293" i="1"/>
  <c r="O293" i="1"/>
  <c r="P293" i="1"/>
  <c r="Q293" i="1"/>
  <c r="T293" i="1"/>
  <c r="U293" i="1"/>
  <c r="V293" i="1"/>
  <c r="W293" i="1"/>
  <c r="X293" i="1"/>
  <c r="Y293" i="1"/>
  <c r="Z293" i="1"/>
  <c r="AA293" i="1"/>
  <c r="AB293" i="1"/>
  <c r="AC293" i="1"/>
  <c r="AD293" i="1"/>
  <c r="AE293" i="1"/>
  <c r="AF293" i="1"/>
  <c r="E281" i="1"/>
  <c r="F281" i="1"/>
  <c r="G281" i="1"/>
  <c r="H281" i="1"/>
  <c r="I281" i="1"/>
  <c r="J281" i="1"/>
  <c r="K281" i="1"/>
  <c r="L281" i="1"/>
  <c r="M281" i="1"/>
  <c r="N281" i="1"/>
  <c r="O281" i="1"/>
  <c r="P281" i="1"/>
  <c r="Q281" i="1"/>
  <c r="R281" i="1"/>
  <c r="S281" i="1"/>
  <c r="T281" i="1"/>
  <c r="U281" i="1"/>
  <c r="V281" i="1"/>
  <c r="W281" i="1"/>
  <c r="X281" i="1"/>
  <c r="Y281" i="1"/>
  <c r="Z281" i="1"/>
  <c r="AA281" i="1"/>
  <c r="AB281" i="1"/>
  <c r="AC281" i="1"/>
  <c r="AD281" i="1"/>
  <c r="AE281" i="1"/>
  <c r="AF281" i="1"/>
  <c r="E269" i="1"/>
  <c r="F269" i="1"/>
  <c r="G269" i="1"/>
  <c r="H269" i="1"/>
  <c r="I269" i="1"/>
  <c r="J269" i="1"/>
  <c r="K269" i="1"/>
  <c r="L269" i="1"/>
  <c r="M269" i="1"/>
  <c r="N269" i="1"/>
  <c r="O269" i="1"/>
  <c r="P269" i="1"/>
  <c r="Q269" i="1"/>
  <c r="R269" i="1"/>
  <c r="S269" i="1"/>
  <c r="T269" i="1"/>
  <c r="U269" i="1"/>
  <c r="V269" i="1"/>
  <c r="W269" i="1"/>
  <c r="X269" i="1"/>
  <c r="Y269" i="1"/>
  <c r="Z269" i="1"/>
  <c r="AA269" i="1"/>
  <c r="AB269" i="1"/>
  <c r="AC269" i="1"/>
  <c r="AD269" i="1"/>
  <c r="AE269" i="1"/>
  <c r="AF269" i="1"/>
  <c r="E257" i="1"/>
  <c r="I257" i="1"/>
  <c r="J257" i="1"/>
  <c r="L257" i="1"/>
  <c r="M257" i="1"/>
  <c r="Q257" i="1"/>
  <c r="R257" i="1"/>
  <c r="S257" i="1"/>
  <c r="T257" i="1"/>
  <c r="U257" i="1"/>
  <c r="V257" i="1"/>
  <c r="W257" i="1"/>
  <c r="X257" i="1"/>
  <c r="Y257" i="1"/>
  <c r="Z257" i="1"/>
  <c r="AA257" i="1"/>
  <c r="AB257" i="1"/>
  <c r="AC257" i="1"/>
  <c r="AD257" i="1"/>
  <c r="AE257" i="1"/>
  <c r="AF257" i="1"/>
  <c r="D245" i="1"/>
  <c r="E245" i="1"/>
  <c r="F245" i="1"/>
  <c r="G245" i="1"/>
  <c r="H245" i="1"/>
  <c r="I245" i="1"/>
  <c r="J245" i="1"/>
  <c r="K245" i="1"/>
  <c r="L245" i="1"/>
  <c r="M245" i="1"/>
  <c r="N245" i="1"/>
  <c r="O245" i="1"/>
  <c r="P245" i="1"/>
  <c r="Q245" i="1"/>
  <c r="R245" i="1"/>
  <c r="S245" i="1"/>
  <c r="T245" i="1"/>
  <c r="U245" i="1"/>
  <c r="V245" i="1"/>
  <c r="W245" i="1"/>
  <c r="X245" i="1"/>
  <c r="Y245" i="1"/>
  <c r="Z245" i="1"/>
  <c r="AA245" i="1"/>
  <c r="AB245" i="1"/>
  <c r="AC245" i="1"/>
  <c r="AD245" i="1"/>
  <c r="AE245" i="1"/>
  <c r="AF245" i="1"/>
  <c r="C245" i="1"/>
  <c r="D233" i="1" l="1"/>
  <c r="E233" i="1"/>
  <c r="F233" i="1"/>
  <c r="G233" i="1"/>
  <c r="H233" i="1"/>
  <c r="J233" i="1"/>
  <c r="K233" i="1"/>
  <c r="M233" i="1"/>
  <c r="N233" i="1"/>
  <c r="O233" i="1"/>
  <c r="Q233" i="1"/>
  <c r="R233" i="1"/>
  <c r="S233" i="1"/>
  <c r="U233" i="1"/>
  <c r="V233" i="1"/>
  <c r="W233" i="1"/>
  <c r="X233" i="1"/>
  <c r="Y233" i="1"/>
  <c r="AA233" i="1"/>
  <c r="AB233" i="1"/>
  <c r="AC233" i="1"/>
  <c r="AD233" i="1"/>
  <c r="C233" i="1"/>
  <c r="D221" i="1"/>
  <c r="E221" i="1"/>
  <c r="F221" i="1"/>
  <c r="G221" i="1"/>
  <c r="H221" i="1"/>
  <c r="I221" i="1"/>
  <c r="J221" i="1"/>
  <c r="K221" i="1"/>
  <c r="L221" i="1"/>
  <c r="M221" i="1"/>
  <c r="N221" i="1"/>
  <c r="O221" i="1"/>
  <c r="P221" i="1"/>
  <c r="Q221" i="1"/>
  <c r="R221" i="1"/>
  <c r="S221" i="1"/>
  <c r="T221" i="1"/>
  <c r="U221" i="1"/>
  <c r="V221" i="1"/>
  <c r="W221" i="1"/>
  <c r="X221" i="1"/>
  <c r="Y221" i="1"/>
  <c r="Z221" i="1"/>
  <c r="AA221" i="1"/>
  <c r="AB221" i="1"/>
  <c r="AC221" i="1"/>
  <c r="AD221" i="1"/>
  <c r="AE221" i="1"/>
  <c r="AF221" i="1"/>
  <c r="C221" i="1"/>
  <c r="D209" i="1"/>
  <c r="E209" i="1"/>
  <c r="F209" i="1"/>
  <c r="G209" i="1"/>
  <c r="H209" i="1"/>
  <c r="J209" i="1"/>
  <c r="K209" i="1"/>
  <c r="L209" i="1"/>
  <c r="M209" i="1"/>
  <c r="N209" i="1"/>
  <c r="O209" i="1"/>
  <c r="Q209" i="1"/>
  <c r="R209" i="1"/>
  <c r="S209" i="1"/>
  <c r="U209" i="1"/>
  <c r="V209" i="1"/>
  <c r="W209" i="1"/>
  <c r="X209" i="1"/>
  <c r="Y209" i="1"/>
  <c r="Z209" i="1"/>
  <c r="AA209" i="1"/>
  <c r="AB209" i="1"/>
  <c r="AC209" i="1"/>
  <c r="AD209" i="1"/>
  <c r="C209" i="1"/>
  <c r="D197" i="1"/>
  <c r="E197" i="1"/>
  <c r="F197" i="1"/>
  <c r="G197" i="1"/>
  <c r="H197" i="1"/>
  <c r="J197" i="1"/>
  <c r="K197" i="1"/>
  <c r="L197" i="1"/>
  <c r="M197" i="1"/>
  <c r="N197" i="1"/>
  <c r="O197" i="1"/>
  <c r="Q197" i="1"/>
  <c r="R197" i="1"/>
  <c r="S197" i="1"/>
  <c r="U197" i="1"/>
  <c r="V197" i="1"/>
  <c r="W197" i="1"/>
  <c r="X197" i="1"/>
  <c r="Y197" i="1"/>
  <c r="AA197" i="1"/>
  <c r="AB197" i="1"/>
  <c r="AC197" i="1"/>
  <c r="AD197" i="1"/>
  <c r="C197" i="1"/>
  <c r="D185" i="1"/>
  <c r="E185" i="1"/>
  <c r="F185" i="1"/>
  <c r="G185" i="1"/>
  <c r="H185" i="1"/>
  <c r="I185" i="1"/>
  <c r="J185" i="1"/>
  <c r="K185" i="1"/>
  <c r="L185" i="1"/>
  <c r="M185" i="1"/>
  <c r="N185" i="1"/>
  <c r="O185" i="1"/>
  <c r="P185" i="1"/>
  <c r="Q185" i="1"/>
  <c r="R185" i="1"/>
  <c r="S185" i="1"/>
  <c r="T185" i="1"/>
  <c r="U185" i="1"/>
  <c r="V185" i="1"/>
  <c r="W185" i="1"/>
  <c r="X185" i="1"/>
  <c r="Y185" i="1"/>
  <c r="Z185" i="1"/>
  <c r="AA185" i="1"/>
  <c r="AB185" i="1"/>
  <c r="AC185" i="1"/>
  <c r="AD185" i="1"/>
  <c r="C185" i="1"/>
  <c r="D173" i="1"/>
  <c r="E173" i="1"/>
  <c r="F173" i="1"/>
  <c r="H173" i="1"/>
  <c r="M173" i="1"/>
  <c r="N173" i="1"/>
  <c r="O173" i="1"/>
  <c r="P173" i="1"/>
  <c r="C173" i="1"/>
  <c r="D161" i="1"/>
  <c r="E161" i="1"/>
  <c r="F161" i="1"/>
  <c r="G161" i="1"/>
  <c r="H161" i="1"/>
  <c r="J161" i="1"/>
  <c r="K161" i="1"/>
  <c r="M161" i="1"/>
  <c r="N161" i="1"/>
  <c r="O161" i="1"/>
  <c r="Q161" i="1"/>
  <c r="R161" i="1"/>
  <c r="S161" i="1"/>
  <c r="U161" i="1"/>
  <c r="V161" i="1"/>
  <c r="W161" i="1"/>
  <c r="X161" i="1"/>
  <c r="Y161" i="1"/>
  <c r="AA161" i="1"/>
  <c r="AB161" i="1"/>
  <c r="AC161" i="1"/>
  <c r="AD161" i="1"/>
  <c r="C161" i="1"/>
  <c r="D149" i="1"/>
  <c r="E149" i="1"/>
  <c r="F149" i="1"/>
  <c r="G149" i="1"/>
  <c r="H149" i="1"/>
  <c r="J149" i="1"/>
  <c r="K149" i="1"/>
  <c r="M149" i="1"/>
  <c r="N149" i="1"/>
  <c r="O149" i="1"/>
  <c r="Q149" i="1"/>
  <c r="R149" i="1"/>
  <c r="S149" i="1"/>
  <c r="U149" i="1"/>
  <c r="V149" i="1"/>
  <c r="W149" i="1"/>
  <c r="X149" i="1"/>
  <c r="Y149" i="1"/>
  <c r="AA149" i="1"/>
  <c r="AB149" i="1"/>
  <c r="AC149" i="1"/>
  <c r="AD149" i="1"/>
  <c r="C149" i="1"/>
  <c r="D137" i="1"/>
  <c r="E137" i="1"/>
  <c r="F137" i="1"/>
  <c r="G137" i="1"/>
  <c r="H137" i="1"/>
  <c r="J137" i="1"/>
  <c r="K137" i="1"/>
  <c r="M137" i="1"/>
  <c r="N137" i="1"/>
  <c r="O137" i="1"/>
  <c r="Q137" i="1"/>
  <c r="R137" i="1"/>
  <c r="S137" i="1"/>
  <c r="U137" i="1"/>
  <c r="V137" i="1"/>
  <c r="W137" i="1"/>
  <c r="X137" i="1"/>
  <c r="Y137" i="1"/>
  <c r="AA137" i="1"/>
  <c r="AB137" i="1"/>
  <c r="AC137" i="1"/>
  <c r="AD137" i="1"/>
  <c r="C137" i="1"/>
  <c r="D125" i="1"/>
  <c r="E125" i="1"/>
  <c r="F125" i="1"/>
  <c r="G125" i="1"/>
  <c r="H125" i="1"/>
  <c r="I125" i="1"/>
  <c r="J125" i="1"/>
  <c r="K125" i="1"/>
  <c r="M125" i="1"/>
  <c r="N125" i="1"/>
  <c r="O125" i="1"/>
  <c r="P125" i="1"/>
  <c r="Q125" i="1"/>
  <c r="R125" i="1"/>
  <c r="S125" i="1"/>
  <c r="U125" i="1"/>
  <c r="V125" i="1"/>
  <c r="W125" i="1"/>
  <c r="X125" i="1"/>
  <c r="Y125" i="1"/>
  <c r="AA125" i="1"/>
  <c r="AB125" i="1"/>
  <c r="AC125" i="1"/>
  <c r="AD125" i="1"/>
  <c r="C125" i="1"/>
  <c r="D113" i="1"/>
  <c r="E113" i="1"/>
  <c r="F113" i="1"/>
  <c r="G113" i="1"/>
  <c r="H113" i="1"/>
  <c r="J113" i="1"/>
  <c r="K113" i="1"/>
  <c r="L113" i="1"/>
  <c r="M113" i="1"/>
  <c r="N113" i="1"/>
  <c r="O113" i="1"/>
  <c r="Q113" i="1"/>
  <c r="R113" i="1"/>
  <c r="S113" i="1"/>
  <c r="T113" i="1"/>
  <c r="U113" i="1"/>
  <c r="V113" i="1"/>
  <c r="W113" i="1"/>
  <c r="X113" i="1"/>
  <c r="Y113" i="1"/>
  <c r="Z113" i="1"/>
  <c r="AA113" i="1"/>
  <c r="AB113" i="1"/>
  <c r="AC113" i="1"/>
  <c r="AD113" i="1"/>
  <c r="AE113" i="1"/>
  <c r="C113" i="1"/>
  <c r="D101" i="1"/>
  <c r="E101" i="1"/>
  <c r="F101" i="1"/>
  <c r="G101" i="1"/>
  <c r="H101" i="1"/>
  <c r="I101" i="1"/>
  <c r="J101" i="1"/>
  <c r="K101" i="1"/>
  <c r="L101" i="1"/>
  <c r="M101" i="1"/>
  <c r="N101" i="1"/>
  <c r="O101" i="1"/>
  <c r="P101" i="1"/>
  <c r="Q101" i="1"/>
  <c r="R101" i="1"/>
  <c r="T101" i="1"/>
  <c r="U101" i="1"/>
  <c r="V101" i="1"/>
  <c r="W101" i="1"/>
  <c r="X101" i="1"/>
  <c r="Y101" i="1"/>
  <c r="Z101" i="1"/>
  <c r="AA101" i="1"/>
  <c r="AB101" i="1"/>
  <c r="AC101" i="1"/>
  <c r="AD101" i="1"/>
  <c r="AE101" i="1"/>
  <c r="AF101" i="1"/>
  <c r="C101" i="1"/>
  <c r="D89" i="1"/>
  <c r="E89" i="1"/>
  <c r="F89" i="1"/>
  <c r="G89" i="1"/>
  <c r="H89" i="1"/>
  <c r="J89" i="1"/>
  <c r="K89" i="1"/>
  <c r="L89" i="1"/>
  <c r="M89" i="1"/>
  <c r="N89" i="1"/>
  <c r="O89" i="1"/>
  <c r="Q89" i="1"/>
  <c r="R89" i="1"/>
  <c r="S89" i="1"/>
  <c r="T89" i="1"/>
  <c r="U89" i="1"/>
  <c r="V89" i="1"/>
  <c r="W89" i="1"/>
  <c r="X89" i="1"/>
  <c r="Y89" i="1"/>
  <c r="Z89" i="1"/>
  <c r="AA89" i="1"/>
  <c r="AB89" i="1"/>
  <c r="AC89" i="1"/>
  <c r="AD89" i="1"/>
  <c r="AE89" i="1"/>
  <c r="C89" i="1"/>
  <c r="D77" i="1"/>
  <c r="E77" i="1"/>
  <c r="F77" i="1"/>
  <c r="G77" i="1"/>
  <c r="H77" i="1"/>
  <c r="I77" i="1"/>
  <c r="J77" i="1"/>
  <c r="K77" i="1"/>
  <c r="L77" i="1"/>
  <c r="M77" i="1"/>
  <c r="N77" i="1"/>
  <c r="O77" i="1"/>
  <c r="Q77" i="1"/>
  <c r="R77" i="1"/>
  <c r="S77" i="1"/>
  <c r="T77" i="1"/>
  <c r="U77" i="1"/>
  <c r="V77" i="1"/>
  <c r="W77" i="1"/>
  <c r="X77" i="1"/>
  <c r="Y77" i="1"/>
  <c r="Z77" i="1"/>
  <c r="AA77" i="1"/>
  <c r="AB77" i="1"/>
  <c r="AC77" i="1"/>
  <c r="AD77" i="1"/>
  <c r="AE77" i="1"/>
  <c r="C77" i="1"/>
  <c r="D64" i="1"/>
  <c r="E64" i="1"/>
  <c r="F64" i="1"/>
  <c r="G64" i="1"/>
  <c r="H64" i="1"/>
  <c r="I64" i="1"/>
  <c r="J64" i="1"/>
  <c r="K64" i="1"/>
  <c r="L64" i="1"/>
  <c r="M64" i="1"/>
  <c r="N64" i="1"/>
  <c r="O64" i="1"/>
  <c r="Q64" i="1"/>
  <c r="R64" i="1"/>
  <c r="S64" i="1"/>
  <c r="U64" i="1"/>
  <c r="V64" i="1"/>
  <c r="W64" i="1"/>
  <c r="X64" i="1"/>
  <c r="Y64" i="1"/>
  <c r="AA64" i="1"/>
  <c r="AB64" i="1"/>
  <c r="AC64" i="1"/>
  <c r="AD64" i="1"/>
  <c r="C64" i="1"/>
  <c r="D52" i="1"/>
  <c r="E52" i="1"/>
  <c r="F52" i="1"/>
  <c r="G52" i="1"/>
  <c r="H52" i="1"/>
  <c r="I52" i="1"/>
  <c r="J52" i="1"/>
  <c r="K52" i="1"/>
  <c r="L52" i="1"/>
  <c r="M52" i="1"/>
  <c r="N52" i="1"/>
  <c r="O52" i="1"/>
  <c r="P52" i="1"/>
  <c r="Q52" i="1"/>
  <c r="R52" i="1"/>
  <c r="S52" i="1"/>
  <c r="T52" i="1"/>
  <c r="U52" i="1"/>
  <c r="V52" i="1"/>
  <c r="W52" i="1"/>
  <c r="X52" i="1"/>
  <c r="Y52" i="1"/>
  <c r="Z52" i="1"/>
  <c r="AA52" i="1"/>
  <c r="AB52" i="1"/>
  <c r="AC52" i="1"/>
  <c r="AD52" i="1"/>
  <c r="AE52" i="1"/>
  <c r="AF52" i="1"/>
  <c r="C52" i="1"/>
  <c r="D40" i="1"/>
  <c r="E40" i="1"/>
  <c r="F40" i="1"/>
  <c r="G40" i="1"/>
  <c r="H40" i="1"/>
  <c r="I40" i="1"/>
  <c r="J40" i="1"/>
  <c r="K40" i="1"/>
  <c r="L40" i="1"/>
  <c r="M40" i="1"/>
  <c r="N40" i="1"/>
  <c r="O40" i="1"/>
  <c r="Q40" i="1"/>
  <c r="R40" i="1"/>
  <c r="S40" i="1"/>
  <c r="T40" i="1"/>
  <c r="U40" i="1"/>
  <c r="V40" i="1"/>
  <c r="W40" i="1"/>
  <c r="X40" i="1"/>
  <c r="Y40" i="1"/>
  <c r="AA40" i="1"/>
  <c r="AB40" i="1"/>
  <c r="AC40" i="1"/>
  <c r="AD40" i="1"/>
  <c r="AE40" i="1"/>
  <c r="C40" i="1"/>
  <c r="D28" i="1"/>
  <c r="E28" i="1"/>
  <c r="F28" i="1"/>
  <c r="G28" i="1"/>
  <c r="H28" i="1"/>
  <c r="I28" i="1"/>
  <c r="J28" i="1"/>
  <c r="K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AA28" i="1"/>
  <c r="AB28" i="1"/>
  <c r="AC28" i="1"/>
  <c r="AD28" i="1"/>
  <c r="C28" i="1"/>
  <c r="E16" i="1"/>
  <c r="F16" i="1"/>
  <c r="H16" i="1"/>
  <c r="J16" i="1"/>
  <c r="K16" i="1"/>
  <c r="L16" i="1"/>
  <c r="M16" i="1"/>
  <c r="N16" i="1"/>
  <c r="O16" i="1"/>
  <c r="Q16" i="1"/>
  <c r="R16" i="1"/>
  <c r="T16" i="1"/>
  <c r="U16" i="1"/>
  <c r="W16" i="1"/>
  <c r="X16" i="1"/>
  <c r="AA16" i="1"/>
  <c r="AB16" i="1"/>
  <c r="AC16" i="1"/>
  <c r="AD16" i="1"/>
  <c r="AE16" i="1"/>
  <c r="C16" i="1"/>
  <c r="P304" i="1" l="1"/>
  <c r="I304" i="1"/>
  <c r="AE292" i="1"/>
  <c r="Z292" i="1"/>
  <c r="T292" i="1"/>
  <c r="P292" i="1"/>
  <c r="I292" i="1"/>
  <c r="AE279" i="1"/>
  <c r="Z279" i="1"/>
  <c r="T279" i="1"/>
  <c r="P279" i="1"/>
  <c r="L279" i="1"/>
  <c r="I279" i="1"/>
  <c r="AE278" i="1"/>
  <c r="Z278" i="1"/>
  <c r="T278" i="1"/>
  <c r="P278" i="1"/>
  <c r="L278" i="1"/>
  <c r="I278" i="1"/>
  <c r="AE277" i="1"/>
  <c r="Z277" i="1"/>
  <c r="T277" i="1"/>
  <c r="P277" i="1"/>
  <c r="L277" i="1"/>
  <c r="I277" i="1"/>
  <c r="AE276" i="1"/>
  <c r="Z276" i="1"/>
  <c r="T276" i="1"/>
  <c r="P276" i="1"/>
  <c r="L276" i="1"/>
  <c r="I276" i="1"/>
  <c r="AE275" i="1"/>
  <c r="Z275" i="1"/>
  <c r="T275" i="1"/>
  <c r="P275" i="1"/>
  <c r="L275" i="1"/>
  <c r="I275" i="1"/>
  <c r="AE274" i="1"/>
  <c r="Z274" i="1"/>
  <c r="T274" i="1"/>
  <c r="P274" i="1"/>
  <c r="L274" i="1"/>
  <c r="I274" i="1"/>
  <c r="AE273" i="1"/>
  <c r="Z273" i="1"/>
  <c r="T273" i="1"/>
  <c r="P273" i="1"/>
  <c r="L273" i="1"/>
  <c r="I273" i="1"/>
  <c r="AE272" i="1"/>
  <c r="Z272" i="1"/>
  <c r="T272" i="1"/>
  <c r="P272" i="1"/>
  <c r="L272" i="1"/>
  <c r="I272" i="1"/>
  <c r="AE271" i="1"/>
  <c r="Z271" i="1"/>
  <c r="T271" i="1"/>
  <c r="P271" i="1"/>
  <c r="L271" i="1"/>
  <c r="I271" i="1"/>
  <c r="AE270" i="1"/>
  <c r="Z270" i="1"/>
  <c r="T270" i="1"/>
  <c r="P270" i="1"/>
  <c r="L270" i="1"/>
  <c r="I270" i="1"/>
  <c r="AE267" i="1"/>
  <c r="Z267" i="1"/>
  <c r="T267" i="1"/>
  <c r="P267" i="1"/>
  <c r="L267" i="1"/>
  <c r="I267" i="1"/>
  <c r="AE266" i="1"/>
  <c r="Z266" i="1"/>
  <c r="T266" i="1"/>
  <c r="P266" i="1"/>
  <c r="L266" i="1"/>
  <c r="I266" i="1"/>
  <c r="AE265" i="1"/>
  <c r="Z265" i="1"/>
  <c r="T265" i="1"/>
  <c r="P265" i="1"/>
  <c r="L265" i="1"/>
  <c r="I265" i="1"/>
  <c r="AE264" i="1"/>
  <c r="Z264" i="1"/>
  <c r="T264" i="1"/>
  <c r="P264" i="1"/>
  <c r="L264" i="1"/>
  <c r="I264" i="1"/>
  <c r="AE263" i="1"/>
  <c r="Z263" i="1"/>
  <c r="T263" i="1"/>
  <c r="P263" i="1"/>
  <c r="L263" i="1"/>
  <c r="I263" i="1"/>
  <c r="AE262" i="1"/>
  <c r="Z262" i="1"/>
  <c r="T262" i="1"/>
  <c r="P262" i="1"/>
  <c r="L262" i="1"/>
  <c r="I262" i="1"/>
  <c r="AE261" i="1"/>
  <c r="Z261" i="1"/>
  <c r="T261" i="1"/>
  <c r="P261" i="1"/>
  <c r="L261" i="1"/>
  <c r="I261" i="1"/>
  <c r="AE260" i="1"/>
  <c r="Z260" i="1"/>
  <c r="T260" i="1"/>
  <c r="P260" i="1"/>
  <c r="L260" i="1"/>
  <c r="I260" i="1"/>
  <c r="AE259" i="1"/>
  <c r="Z259" i="1"/>
  <c r="T259" i="1"/>
  <c r="P259" i="1"/>
  <c r="L259" i="1"/>
  <c r="I259" i="1"/>
  <c r="AE258" i="1"/>
  <c r="Z258" i="1"/>
  <c r="T258" i="1"/>
  <c r="P258" i="1"/>
  <c r="L258" i="1"/>
  <c r="I258" i="1"/>
  <c r="AE255" i="1"/>
  <c r="Z255" i="1"/>
  <c r="T255" i="1"/>
  <c r="L255" i="1"/>
  <c r="I255" i="1"/>
  <c r="AE254" i="1"/>
  <c r="Z254" i="1"/>
  <c r="T254" i="1"/>
  <c r="L254" i="1"/>
  <c r="I254" i="1"/>
  <c r="AE253" i="1"/>
  <c r="Z253" i="1"/>
  <c r="T253" i="1"/>
  <c r="L253" i="1"/>
  <c r="I253" i="1"/>
  <c r="AE252" i="1"/>
  <c r="Z252" i="1"/>
  <c r="T252" i="1"/>
  <c r="L252" i="1"/>
  <c r="AF252" i="1" s="1"/>
  <c r="I252" i="1"/>
  <c r="AE251" i="1"/>
  <c r="Z251" i="1"/>
  <c r="T251" i="1"/>
  <c r="L251" i="1"/>
  <c r="I251" i="1"/>
  <c r="AE250" i="1"/>
  <c r="Z250" i="1"/>
  <c r="T250" i="1"/>
  <c r="L250" i="1"/>
  <c r="AF250" i="1" s="1"/>
  <c r="I250" i="1"/>
  <c r="AE249" i="1"/>
  <c r="Z249" i="1"/>
  <c r="T249" i="1"/>
  <c r="L249" i="1"/>
  <c r="I249" i="1"/>
  <c r="AE248" i="1"/>
  <c r="Z248" i="1"/>
  <c r="T248" i="1"/>
  <c r="L248" i="1"/>
  <c r="AF248" i="1" s="1"/>
  <c r="I248" i="1"/>
  <c r="AE247" i="1"/>
  <c r="Z247" i="1"/>
  <c r="T247" i="1"/>
  <c r="L247" i="1"/>
  <c r="I247" i="1"/>
  <c r="AE246" i="1"/>
  <c r="Z246" i="1"/>
  <c r="T246" i="1"/>
  <c r="L246" i="1"/>
  <c r="AF246" i="1" s="1"/>
  <c r="I246" i="1"/>
  <c r="AE243" i="1"/>
  <c r="Z243" i="1"/>
  <c r="T243" i="1"/>
  <c r="P243" i="1"/>
  <c r="L243" i="1"/>
  <c r="I243" i="1"/>
  <c r="E243" i="1"/>
  <c r="AE242" i="1"/>
  <c r="Z242" i="1"/>
  <c r="T242" i="1"/>
  <c r="P242" i="1"/>
  <c r="L242" i="1"/>
  <c r="I242" i="1"/>
  <c r="AF242" i="1" s="1"/>
  <c r="E242" i="1"/>
  <c r="AE241" i="1"/>
  <c r="Z241" i="1"/>
  <c r="T241" i="1"/>
  <c r="P241" i="1"/>
  <c r="L241" i="1"/>
  <c r="I241" i="1"/>
  <c r="E241" i="1"/>
  <c r="AE240" i="1"/>
  <c r="Z240" i="1"/>
  <c r="T240" i="1"/>
  <c r="P240" i="1"/>
  <c r="L240" i="1"/>
  <c r="I240" i="1"/>
  <c r="AF240" i="1" s="1"/>
  <c r="E240" i="1"/>
  <c r="AE239" i="1"/>
  <c r="Z239" i="1"/>
  <c r="T239" i="1"/>
  <c r="P239" i="1"/>
  <c r="L239" i="1"/>
  <c r="I239" i="1"/>
  <c r="E239" i="1"/>
  <c r="AE238" i="1"/>
  <c r="Z238" i="1"/>
  <c r="T238" i="1"/>
  <c r="P238" i="1"/>
  <c r="L238" i="1"/>
  <c r="I238" i="1"/>
  <c r="AF238" i="1" s="1"/>
  <c r="E238" i="1"/>
  <c r="AE237" i="1"/>
  <c r="Z237" i="1"/>
  <c r="T237" i="1"/>
  <c r="P237" i="1"/>
  <c r="L237" i="1"/>
  <c r="I237" i="1"/>
  <c r="E237" i="1"/>
  <c r="AE236" i="1"/>
  <c r="Z236" i="1"/>
  <c r="T236" i="1"/>
  <c r="P236" i="1"/>
  <c r="L236" i="1"/>
  <c r="I236" i="1"/>
  <c r="AF236" i="1" s="1"/>
  <c r="E236" i="1"/>
  <c r="AE235" i="1"/>
  <c r="Z235" i="1"/>
  <c r="T235" i="1"/>
  <c r="P235" i="1"/>
  <c r="L235" i="1"/>
  <c r="I235" i="1"/>
  <c r="E235" i="1"/>
  <c r="AE234" i="1"/>
  <c r="Z234" i="1"/>
  <c r="T234" i="1"/>
  <c r="P234" i="1"/>
  <c r="L234" i="1"/>
  <c r="I234" i="1"/>
  <c r="AF234" i="1" s="1"/>
  <c r="E234" i="1"/>
  <c r="AE231" i="1"/>
  <c r="Z231" i="1"/>
  <c r="T231" i="1"/>
  <c r="P231" i="1"/>
  <c r="L231" i="1"/>
  <c r="I231" i="1"/>
  <c r="E231" i="1"/>
  <c r="AE230" i="1"/>
  <c r="Z230" i="1"/>
  <c r="T230" i="1"/>
  <c r="P230" i="1"/>
  <c r="L230" i="1"/>
  <c r="I230" i="1"/>
  <c r="AF230" i="1" s="1"/>
  <c r="E230" i="1"/>
  <c r="AE229" i="1"/>
  <c r="Z229" i="1"/>
  <c r="T229" i="1"/>
  <c r="P229" i="1"/>
  <c r="L229" i="1"/>
  <c r="I229" i="1"/>
  <c r="E229" i="1"/>
  <c r="AE228" i="1"/>
  <c r="Z228" i="1"/>
  <c r="T228" i="1"/>
  <c r="P228" i="1"/>
  <c r="L228" i="1"/>
  <c r="I228" i="1"/>
  <c r="AF228" i="1" s="1"/>
  <c r="E228" i="1"/>
  <c r="AE227" i="1"/>
  <c r="Z227" i="1"/>
  <c r="T227" i="1"/>
  <c r="P227" i="1"/>
  <c r="L227" i="1"/>
  <c r="I227" i="1"/>
  <c r="E227" i="1"/>
  <c r="AE226" i="1"/>
  <c r="Z226" i="1"/>
  <c r="T226" i="1"/>
  <c r="P226" i="1"/>
  <c r="L226" i="1"/>
  <c r="I226" i="1"/>
  <c r="AF226" i="1" s="1"/>
  <c r="E226" i="1"/>
  <c r="AE225" i="1"/>
  <c r="Z225" i="1"/>
  <c r="T225" i="1"/>
  <c r="P225" i="1"/>
  <c r="L225" i="1"/>
  <c r="I225" i="1"/>
  <c r="E225" i="1"/>
  <c r="AE224" i="1"/>
  <c r="Z224" i="1"/>
  <c r="T224" i="1"/>
  <c r="P224" i="1"/>
  <c r="L224" i="1"/>
  <c r="I224" i="1"/>
  <c r="AF224" i="1" s="1"/>
  <c r="E224" i="1"/>
  <c r="AE223" i="1"/>
  <c r="Z223" i="1"/>
  <c r="T223" i="1"/>
  <c r="P223" i="1"/>
  <c r="L223" i="1"/>
  <c r="I223" i="1"/>
  <c r="E223" i="1"/>
  <c r="AE222" i="1"/>
  <c r="Z222" i="1"/>
  <c r="T222" i="1"/>
  <c r="P222" i="1"/>
  <c r="L222" i="1"/>
  <c r="I222" i="1"/>
  <c r="AF222" i="1" s="1"/>
  <c r="E222" i="1"/>
  <c r="AE219" i="1"/>
  <c r="Z219" i="1"/>
  <c r="T219" i="1"/>
  <c r="P219" i="1"/>
  <c r="L219" i="1"/>
  <c r="I219" i="1"/>
  <c r="E219" i="1"/>
  <c r="AE218" i="1"/>
  <c r="Z218" i="1"/>
  <c r="T218" i="1"/>
  <c r="P218" i="1"/>
  <c r="L218" i="1"/>
  <c r="I218" i="1"/>
  <c r="AF218" i="1" s="1"/>
  <c r="E218" i="1"/>
  <c r="AE217" i="1"/>
  <c r="Z217" i="1"/>
  <c r="T217" i="1"/>
  <c r="P217" i="1"/>
  <c r="L217" i="1"/>
  <c r="I217" i="1"/>
  <c r="E217" i="1"/>
  <c r="AE216" i="1"/>
  <c r="Z216" i="1"/>
  <c r="T216" i="1"/>
  <c r="P216" i="1"/>
  <c r="L216" i="1"/>
  <c r="I216" i="1"/>
  <c r="AF216" i="1" s="1"/>
  <c r="E216" i="1"/>
  <c r="AE215" i="1"/>
  <c r="Z215" i="1"/>
  <c r="T215" i="1"/>
  <c r="P215" i="1"/>
  <c r="L215" i="1"/>
  <c r="I215" i="1"/>
  <c r="E215" i="1"/>
  <c r="AE214" i="1"/>
  <c r="Z214" i="1"/>
  <c r="T214" i="1"/>
  <c r="P214" i="1"/>
  <c r="L214" i="1"/>
  <c r="I214" i="1"/>
  <c r="AF214" i="1" s="1"/>
  <c r="E214" i="1"/>
  <c r="AE213" i="1"/>
  <c r="Z213" i="1"/>
  <c r="T213" i="1"/>
  <c r="P213" i="1"/>
  <c r="L213" i="1"/>
  <c r="I213" i="1"/>
  <c r="E213" i="1"/>
  <c r="AE212" i="1"/>
  <c r="Z212" i="1"/>
  <c r="T212" i="1"/>
  <c r="P212" i="1"/>
  <c r="L212" i="1"/>
  <c r="I212" i="1"/>
  <c r="AF212" i="1" s="1"/>
  <c r="E212" i="1"/>
  <c r="AE211" i="1"/>
  <c r="Z211" i="1"/>
  <c r="T211" i="1"/>
  <c r="P211" i="1"/>
  <c r="L211" i="1"/>
  <c r="I211" i="1"/>
  <c r="E211" i="1"/>
  <c r="AE210" i="1"/>
  <c r="Z210" i="1"/>
  <c r="T210" i="1"/>
  <c r="P210" i="1"/>
  <c r="L210" i="1"/>
  <c r="I210" i="1"/>
  <c r="AF210" i="1" s="1"/>
  <c r="E210" i="1"/>
  <c r="AE207" i="1"/>
  <c r="Z207" i="1"/>
  <c r="T207" i="1"/>
  <c r="P207" i="1"/>
  <c r="L207" i="1"/>
  <c r="I207" i="1"/>
  <c r="E207" i="1"/>
  <c r="AE206" i="1"/>
  <c r="Z206" i="1"/>
  <c r="T206" i="1"/>
  <c r="P206" i="1"/>
  <c r="L206" i="1"/>
  <c r="I206" i="1"/>
  <c r="AF206" i="1" s="1"/>
  <c r="E206" i="1"/>
  <c r="AE205" i="1"/>
  <c r="Z205" i="1"/>
  <c r="T205" i="1"/>
  <c r="P205" i="1"/>
  <c r="L205" i="1"/>
  <c r="I205" i="1"/>
  <c r="E205" i="1"/>
  <c r="AE204" i="1"/>
  <c r="Z204" i="1"/>
  <c r="T204" i="1"/>
  <c r="P204" i="1"/>
  <c r="L204" i="1"/>
  <c r="I204" i="1"/>
  <c r="AF204" i="1" s="1"/>
  <c r="E204" i="1"/>
  <c r="AE203" i="1"/>
  <c r="Z203" i="1"/>
  <c r="T203" i="1"/>
  <c r="P203" i="1"/>
  <c r="L203" i="1"/>
  <c r="I203" i="1"/>
  <c r="E203" i="1"/>
  <c r="AE202" i="1"/>
  <c r="Z202" i="1"/>
  <c r="T202" i="1"/>
  <c r="P202" i="1"/>
  <c r="L202" i="1"/>
  <c r="I202" i="1"/>
  <c r="AF202" i="1" s="1"/>
  <c r="E202" i="1"/>
  <c r="AE201" i="1"/>
  <c r="Z201" i="1"/>
  <c r="T201" i="1"/>
  <c r="P201" i="1"/>
  <c r="L201" i="1"/>
  <c r="I201" i="1"/>
  <c r="E201" i="1"/>
  <c r="AE200" i="1"/>
  <c r="Z200" i="1"/>
  <c r="T200" i="1"/>
  <c r="P200" i="1"/>
  <c r="L200" i="1"/>
  <c r="I200" i="1"/>
  <c r="AF200" i="1" s="1"/>
  <c r="E200" i="1"/>
  <c r="AE199" i="1"/>
  <c r="Z199" i="1"/>
  <c r="T199" i="1"/>
  <c r="P199" i="1"/>
  <c r="L199" i="1"/>
  <c r="I199" i="1"/>
  <c r="E199" i="1"/>
  <c r="AE198" i="1"/>
  <c r="Z198" i="1"/>
  <c r="T198" i="1"/>
  <c r="P198" i="1"/>
  <c r="L198" i="1"/>
  <c r="I198" i="1"/>
  <c r="AF198" i="1" s="1"/>
  <c r="E198" i="1"/>
  <c r="AE195" i="1"/>
  <c r="Z195" i="1"/>
  <c r="T195" i="1"/>
  <c r="P195" i="1"/>
  <c r="L195" i="1"/>
  <c r="I195" i="1"/>
  <c r="E195" i="1"/>
  <c r="AE194" i="1"/>
  <c r="Z194" i="1"/>
  <c r="T194" i="1"/>
  <c r="P194" i="1"/>
  <c r="L194" i="1"/>
  <c r="I194" i="1"/>
  <c r="AF194" i="1" s="1"/>
  <c r="E194" i="1"/>
  <c r="AE193" i="1"/>
  <c r="Z193" i="1"/>
  <c r="T193" i="1"/>
  <c r="P193" i="1"/>
  <c r="L193" i="1"/>
  <c r="I193" i="1"/>
  <c r="E193" i="1"/>
  <c r="AE192" i="1"/>
  <c r="Z192" i="1"/>
  <c r="T192" i="1"/>
  <c r="P192" i="1"/>
  <c r="L192" i="1"/>
  <c r="I192" i="1"/>
  <c r="AF192" i="1" s="1"/>
  <c r="E192" i="1"/>
  <c r="AE191" i="1"/>
  <c r="Z191" i="1"/>
  <c r="T191" i="1"/>
  <c r="P191" i="1"/>
  <c r="L191" i="1"/>
  <c r="I191" i="1"/>
  <c r="E191" i="1"/>
  <c r="AE190" i="1"/>
  <c r="Z190" i="1"/>
  <c r="T190" i="1"/>
  <c r="P190" i="1"/>
  <c r="L190" i="1"/>
  <c r="I190" i="1"/>
  <c r="AF190" i="1" s="1"/>
  <c r="E190" i="1"/>
  <c r="AE189" i="1"/>
  <c r="Z189" i="1"/>
  <c r="T189" i="1"/>
  <c r="P189" i="1"/>
  <c r="L189" i="1"/>
  <c r="I189" i="1"/>
  <c r="E189" i="1"/>
  <c r="AE188" i="1"/>
  <c r="Z188" i="1"/>
  <c r="T188" i="1"/>
  <c r="P188" i="1"/>
  <c r="L188" i="1"/>
  <c r="I188" i="1"/>
  <c r="AF188" i="1" s="1"/>
  <c r="E188" i="1"/>
  <c r="AE187" i="1"/>
  <c r="Z187" i="1"/>
  <c r="T187" i="1"/>
  <c r="P187" i="1"/>
  <c r="L187" i="1"/>
  <c r="I187" i="1"/>
  <c r="E187" i="1"/>
  <c r="AE186" i="1"/>
  <c r="Z186" i="1"/>
  <c r="T186" i="1"/>
  <c r="P186" i="1"/>
  <c r="L186" i="1"/>
  <c r="I186" i="1"/>
  <c r="AF186" i="1" s="1"/>
  <c r="E186" i="1"/>
  <c r="AE183" i="1"/>
  <c r="T183" i="1"/>
  <c r="P183" i="1"/>
  <c r="L183" i="1"/>
  <c r="I183" i="1"/>
  <c r="E183" i="1"/>
  <c r="AE182" i="1"/>
  <c r="T182" i="1"/>
  <c r="P182" i="1"/>
  <c r="L182" i="1"/>
  <c r="I182" i="1"/>
  <c r="AF182" i="1" s="1"/>
  <c r="E182" i="1"/>
  <c r="AE181" i="1"/>
  <c r="T181" i="1"/>
  <c r="P181" i="1"/>
  <c r="L181" i="1"/>
  <c r="I181" i="1"/>
  <c r="E181" i="1"/>
  <c r="AE180" i="1"/>
  <c r="T180" i="1"/>
  <c r="P180" i="1"/>
  <c r="L180" i="1"/>
  <c r="I180" i="1"/>
  <c r="AF180" i="1" s="1"/>
  <c r="E180" i="1"/>
  <c r="AE179" i="1"/>
  <c r="T179" i="1"/>
  <c r="P179" i="1"/>
  <c r="L179" i="1"/>
  <c r="I179" i="1"/>
  <c r="E179" i="1"/>
  <c r="AE178" i="1"/>
  <c r="T178" i="1"/>
  <c r="P178" i="1"/>
  <c r="L178" i="1"/>
  <c r="I178" i="1"/>
  <c r="AF178" i="1" s="1"/>
  <c r="E178" i="1"/>
  <c r="AE177" i="1"/>
  <c r="T177" i="1"/>
  <c r="P177" i="1"/>
  <c r="L177" i="1"/>
  <c r="I177" i="1"/>
  <c r="E177" i="1"/>
  <c r="AE176" i="1"/>
  <c r="T176" i="1"/>
  <c r="P176" i="1"/>
  <c r="L176" i="1"/>
  <c r="I176" i="1"/>
  <c r="AF176" i="1" s="1"/>
  <c r="E176" i="1"/>
  <c r="AE175" i="1"/>
  <c r="T175" i="1"/>
  <c r="P175" i="1"/>
  <c r="L175" i="1"/>
  <c r="I175" i="1"/>
  <c r="E175" i="1"/>
  <c r="AE174" i="1"/>
  <c r="T174" i="1"/>
  <c r="P174" i="1"/>
  <c r="L174" i="1"/>
  <c r="I174" i="1"/>
  <c r="AF174" i="1" s="1"/>
  <c r="E174" i="1"/>
  <c r="P171" i="1"/>
  <c r="I171" i="1"/>
  <c r="E171" i="1"/>
  <c r="P170" i="1"/>
  <c r="I170" i="1"/>
  <c r="AF170" i="1" s="1"/>
  <c r="E170" i="1"/>
  <c r="P169" i="1"/>
  <c r="I169" i="1"/>
  <c r="E169" i="1"/>
  <c r="P168" i="1"/>
  <c r="I168" i="1"/>
  <c r="AF168" i="1" s="1"/>
  <c r="E168" i="1"/>
  <c r="P167" i="1"/>
  <c r="I167" i="1"/>
  <c r="E167" i="1"/>
  <c r="P166" i="1"/>
  <c r="I166" i="1"/>
  <c r="AF166" i="1" s="1"/>
  <c r="E166" i="1"/>
  <c r="P165" i="1"/>
  <c r="I165" i="1"/>
  <c r="E165" i="1"/>
  <c r="P164" i="1"/>
  <c r="I164" i="1"/>
  <c r="AF164" i="1" s="1"/>
  <c r="E164" i="1"/>
  <c r="P163" i="1"/>
  <c r="I163" i="1"/>
  <c r="E163" i="1"/>
  <c r="P162" i="1"/>
  <c r="I162" i="1"/>
  <c r="AF162" i="1" s="1"/>
  <c r="E162" i="1"/>
  <c r="AE159" i="1"/>
  <c r="Z159" i="1"/>
  <c r="T159" i="1"/>
  <c r="P159" i="1"/>
  <c r="L159" i="1"/>
  <c r="I159" i="1"/>
  <c r="E159" i="1"/>
  <c r="AE158" i="1"/>
  <c r="Z158" i="1"/>
  <c r="T158" i="1"/>
  <c r="P158" i="1"/>
  <c r="L158" i="1"/>
  <c r="I158" i="1"/>
  <c r="AF158" i="1" s="1"/>
  <c r="E158" i="1"/>
  <c r="AE157" i="1"/>
  <c r="Z157" i="1"/>
  <c r="T157" i="1"/>
  <c r="P157" i="1"/>
  <c r="L157" i="1"/>
  <c r="I157" i="1"/>
  <c r="E157" i="1"/>
  <c r="AE156" i="1"/>
  <c r="Z156" i="1"/>
  <c r="T156" i="1"/>
  <c r="P156" i="1"/>
  <c r="L156" i="1"/>
  <c r="I156" i="1"/>
  <c r="AF156" i="1" s="1"/>
  <c r="E156" i="1"/>
  <c r="AE155" i="1"/>
  <c r="Z155" i="1"/>
  <c r="T155" i="1"/>
  <c r="P155" i="1"/>
  <c r="L155" i="1"/>
  <c r="I155" i="1"/>
  <c r="E155" i="1"/>
  <c r="AE154" i="1"/>
  <c r="Z154" i="1"/>
  <c r="T154" i="1"/>
  <c r="P154" i="1"/>
  <c r="L154" i="1"/>
  <c r="I154" i="1"/>
  <c r="AF154" i="1" s="1"/>
  <c r="E154" i="1"/>
  <c r="AE153" i="1"/>
  <c r="Z153" i="1"/>
  <c r="T153" i="1"/>
  <c r="P153" i="1"/>
  <c r="L153" i="1"/>
  <c r="I153" i="1"/>
  <c r="E153" i="1"/>
  <c r="AE152" i="1"/>
  <c r="Z152" i="1"/>
  <c r="T152" i="1"/>
  <c r="P152" i="1"/>
  <c r="L152" i="1"/>
  <c r="I152" i="1"/>
  <c r="AF152" i="1" s="1"/>
  <c r="E152" i="1"/>
  <c r="AE151" i="1"/>
  <c r="Z151" i="1"/>
  <c r="T151" i="1"/>
  <c r="P151" i="1"/>
  <c r="L151" i="1"/>
  <c r="I151" i="1"/>
  <c r="E151" i="1"/>
  <c r="AE150" i="1"/>
  <c r="Z150" i="1"/>
  <c r="T150" i="1"/>
  <c r="P150" i="1"/>
  <c r="L150" i="1"/>
  <c r="I150" i="1"/>
  <c r="E150" i="1"/>
  <c r="AE147" i="1"/>
  <c r="Z147" i="1"/>
  <c r="T147" i="1"/>
  <c r="P147" i="1"/>
  <c r="L147" i="1"/>
  <c r="I147" i="1"/>
  <c r="E147" i="1"/>
  <c r="AE146" i="1"/>
  <c r="Z146" i="1"/>
  <c r="T146" i="1"/>
  <c r="P146" i="1"/>
  <c r="L146" i="1"/>
  <c r="I146" i="1"/>
  <c r="AF146" i="1" s="1"/>
  <c r="E146" i="1"/>
  <c r="AE145" i="1"/>
  <c r="Z145" i="1"/>
  <c r="T145" i="1"/>
  <c r="P145" i="1"/>
  <c r="L145" i="1"/>
  <c r="I145" i="1"/>
  <c r="E145" i="1"/>
  <c r="AE144" i="1"/>
  <c r="Z144" i="1"/>
  <c r="T144" i="1"/>
  <c r="P144" i="1"/>
  <c r="L144" i="1"/>
  <c r="I144" i="1"/>
  <c r="AF144" i="1" s="1"/>
  <c r="E144" i="1"/>
  <c r="AE143" i="1"/>
  <c r="Z143" i="1"/>
  <c r="T143" i="1"/>
  <c r="P143" i="1"/>
  <c r="L143" i="1"/>
  <c r="I143" i="1"/>
  <c r="E143" i="1"/>
  <c r="AE142" i="1"/>
  <c r="Z142" i="1"/>
  <c r="T142" i="1"/>
  <c r="P142" i="1"/>
  <c r="L142" i="1"/>
  <c r="I142" i="1"/>
  <c r="AF142" i="1" s="1"/>
  <c r="E142" i="1"/>
  <c r="AE141" i="1"/>
  <c r="Z141" i="1"/>
  <c r="T141" i="1"/>
  <c r="P141" i="1"/>
  <c r="L141" i="1"/>
  <c r="I141" i="1"/>
  <c r="E141" i="1"/>
  <c r="AE140" i="1"/>
  <c r="Z140" i="1"/>
  <c r="T140" i="1"/>
  <c r="P140" i="1"/>
  <c r="L140" i="1"/>
  <c r="I140" i="1"/>
  <c r="AF140" i="1" s="1"/>
  <c r="E140" i="1"/>
  <c r="AE139" i="1"/>
  <c r="Z139" i="1"/>
  <c r="T139" i="1"/>
  <c r="P139" i="1"/>
  <c r="L139" i="1"/>
  <c r="I139" i="1"/>
  <c r="E139" i="1"/>
  <c r="AE138" i="1"/>
  <c r="Z138" i="1"/>
  <c r="T138" i="1"/>
  <c r="P138" i="1"/>
  <c r="L138" i="1"/>
  <c r="I138" i="1"/>
  <c r="AF138" i="1" s="1"/>
  <c r="E138" i="1"/>
  <c r="AE135" i="1"/>
  <c r="Z135" i="1"/>
  <c r="T135" i="1"/>
  <c r="P135" i="1"/>
  <c r="L135" i="1"/>
  <c r="I135" i="1"/>
  <c r="E135" i="1"/>
  <c r="AE134" i="1"/>
  <c r="Z134" i="1"/>
  <c r="T134" i="1"/>
  <c r="P134" i="1"/>
  <c r="L134" i="1"/>
  <c r="I134" i="1"/>
  <c r="AF134" i="1" s="1"/>
  <c r="E134" i="1"/>
  <c r="AE133" i="1"/>
  <c r="Z133" i="1"/>
  <c r="T133" i="1"/>
  <c r="P133" i="1"/>
  <c r="L133" i="1"/>
  <c r="I133" i="1"/>
  <c r="E133" i="1"/>
  <c r="AE132" i="1"/>
  <c r="Z132" i="1"/>
  <c r="T132" i="1"/>
  <c r="P132" i="1"/>
  <c r="L132" i="1"/>
  <c r="I132" i="1"/>
  <c r="AF132" i="1" s="1"/>
  <c r="E132" i="1"/>
  <c r="AE131" i="1"/>
  <c r="Z131" i="1"/>
  <c r="T131" i="1"/>
  <c r="P131" i="1"/>
  <c r="L131" i="1"/>
  <c r="I131" i="1"/>
  <c r="E131" i="1"/>
  <c r="AE130" i="1"/>
  <c r="Z130" i="1"/>
  <c r="T130" i="1"/>
  <c r="P130" i="1"/>
  <c r="L130" i="1"/>
  <c r="I130" i="1"/>
  <c r="AF130" i="1" s="1"/>
  <c r="E130" i="1"/>
  <c r="AE129" i="1"/>
  <c r="Z129" i="1"/>
  <c r="T129" i="1"/>
  <c r="P129" i="1"/>
  <c r="L129" i="1"/>
  <c r="I129" i="1"/>
  <c r="E129" i="1"/>
  <c r="AE128" i="1"/>
  <c r="Z128" i="1"/>
  <c r="T128" i="1"/>
  <c r="P128" i="1"/>
  <c r="L128" i="1"/>
  <c r="I128" i="1"/>
  <c r="AF128" i="1" s="1"/>
  <c r="E128" i="1"/>
  <c r="AE127" i="1"/>
  <c r="Z127" i="1"/>
  <c r="T127" i="1"/>
  <c r="P127" i="1"/>
  <c r="L127" i="1"/>
  <c r="I127" i="1"/>
  <c r="E127" i="1"/>
  <c r="AE126" i="1"/>
  <c r="Z126" i="1"/>
  <c r="T126" i="1"/>
  <c r="P126" i="1"/>
  <c r="L126" i="1"/>
  <c r="I126" i="1"/>
  <c r="AF126" i="1" s="1"/>
  <c r="E126" i="1"/>
  <c r="AE123" i="1"/>
  <c r="Z123" i="1"/>
  <c r="T123" i="1"/>
  <c r="P123" i="1"/>
  <c r="L123" i="1"/>
  <c r="I123" i="1"/>
  <c r="E123" i="1"/>
  <c r="AE122" i="1"/>
  <c r="Z122" i="1"/>
  <c r="T122" i="1"/>
  <c r="P122" i="1"/>
  <c r="L122" i="1"/>
  <c r="I122" i="1"/>
  <c r="AF122" i="1" s="1"/>
  <c r="E122" i="1"/>
  <c r="AE121" i="1"/>
  <c r="Z121" i="1"/>
  <c r="T121" i="1"/>
  <c r="P121" i="1"/>
  <c r="L121" i="1"/>
  <c r="I121" i="1"/>
  <c r="E121" i="1"/>
  <c r="AE120" i="1"/>
  <c r="Z120" i="1"/>
  <c r="T120" i="1"/>
  <c r="P120" i="1"/>
  <c r="L120" i="1"/>
  <c r="I120" i="1"/>
  <c r="AF120" i="1" s="1"/>
  <c r="E120" i="1"/>
  <c r="AE119" i="1"/>
  <c r="Z119" i="1"/>
  <c r="T119" i="1"/>
  <c r="P119" i="1"/>
  <c r="L119" i="1"/>
  <c r="I119" i="1"/>
  <c r="E119" i="1"/>
  <c r="AE118" i="1"/>
  <c r="Z118" i="1"/>
  <c r="T118" i="1"/>
  <c r="P118" i="1"/>
  <c r="L118" i="1"/>
  <c r="I118" i="1"/>
  <c r="AF118" i="1" s="1"/>
  <c r="E118" i="1"/>
  <c r="AE117" i="1"/>
  <c r="Z117" i="1"/>
  <c r="T117" i="1"/>
  <c r="P117" i="1"/>
  <c r="L117" i="1"/>
  <c r="I117" i="1"/>
  <c r="E117" i="1"/>
  <c r="AE116" i="1"/>
  <c r="Z116" i="1"/>
  <c r="T116" i="1"/>
  <c r="P116" i="1"/>
  <c r="L116" i="1"/>
  <c r="I116" i="1"/>
  <c r="AF116" i="1" s="1"/>
  <c r="E116" i="1"/>
  <c r="AE115" i="1"/>
  <c r="Z115" i="1"/>
  <c r="T115" i="1"/>
  <c r="P115" i="1"/>
  <c r="L115" i="1"/>
  <c r="I115" i="1"/>
  <c r="E115" i="1"/>
  <c r="AE114" i="1"/>
  <c r="Z114" i="1"/>
  <c r="T114" i="1"/>
  <c r="P114" i="1"/>
  <c r="L114" i="1"/>
  <c r="I114" i="1"/>
  <c r="AF114" i="1" s="1"/>
  <c r="E114" i="1"/>
  <c r="AE111" i="1"/>
  <c r="Z111" i="1"/>
  <c r="T111" i="1"/>
  <c r="P111" i="1"/>
  <c r="L111" i="1"/>
  <c r="I111" i="1"/>
  <c r="E111" i="1"/>
  <c r="AE110" i="1"/>
  <c r="Z110" i="1"/>
  <c r="T110" i="1"/>
  <c r="P110" i="1"/>
  <c r="L110" i="1"/>
  <c r="I110" i="1"/>
  <c r="AF110" i="1" s="1"/>
  <c r="E110" i="1"/>
  <c r="AE109" i="1"/>
  <c r="Z109" i="1"/>
  <c r="T109" i="1"/>
  <c r="P109" i="1"/>
  <c r="L109" i="1"/>
  <c r="I109" i="1"/>
  <c r="E109" i="1"/>
  <c r="AE108" i="1"/>
  <c r="Z108" i="1"/>
  <c r="T108" i="1"/>
  <c r="P108" i="1"/>
  <c r="L108" i="1"/>
  <c r="I108" i="1"/>
  <c r="AF108" i="1" s="1"/>
  <c r="E108" i="1"/>
  <c r="AE107" i="1"/>
  <c r="Z107" i="1"/>
  <c r="T107" i="1"/>
  <c r="P107" i="1"/>
  <c r="L107" i="1"/>
  <c r="I107" i="1"/>
  <c r="E107" i="1"/>
  <c r="AE106" i="1"/>
  <c r="Z106" i="1"/>
  <c r="T106" i="1"/>
  <c r="P106" i="1"/>
  <c r="L106" i="1"/>
  <c r="I106" i="1"/>
  <c r="AF106" i="1" s="1"/>
  <c r="E106" i="1"/>
  <c r="AE105" i="1"/>
  <c r="Z105" i="1"/>
  <c r="T105" i="1"/>
  <c r="P105" i="1"/>
  <c r="L105" i="1"/>
  <c r="I105" i="1"/>
  <c r="E105" i="1"/>
  <c r="AE104" i="1"/>
  <c r="Z104" i="1"/>
  <c r="T104" i="1"/>
  <c r="P104" i="1"/>
  <c r="L104" i="1"/>
  <c r="I104" i="1"/>
  <c r="AF104" i="1" s="1"/>
  <c r="E104" i="1"/>
  <c r="AE103" i="1"/>
  <c r="Z103" i="1"/>
  <c r="T103" i="1"/>
  <c r="P103" i="1"/>
  <c r="L103" i="1"/>
  <c r="I103" i="1"/>
  <c r="E103" i="1"/>
  <c r="AE102" i="1"/>
  <c r="Z102" i="1"/>
  <c r="T102" i="1"/>
  <c r="P102" i="1"/>
  <c r="L102" i="1"/>
  <c r="I102" i="1"/>
  <c r="AF102" i="1" s="1"/>
  <c r="E102" i="1"/>
  <c r="AE99" i="1"/>
  <c r="Z99" i="1"/>
  <c r="T99" i="1"/>
  <c r="P99" i="1"/>
  <c r="L99" i="1"/>
  <c r="I99" i="1"/>
  <c r="E99" i="1"/>
  <c r="AE98" i="1"/>
  <c r="Z98" i="1"/>
  <c r="T98" i="1"/>
  <c r="P98" i="1"/>
  <c r="L98" i="1"/>
  <c r="I98" i="1"/>
  <c r="AF98" i="1" s="1"/>
  <c r="E98" i="1"/>
  <c r="AE97" i="1"/>
  <c r="Z97" i="1"/>
  <c r="T97" i="1"/>
  <c r="P97" i="1"/>
  <c r="L97" i="1"/>
  <c r="I97" i="1"/>
  <c r="E97" i="1"/>
  <c r="AE96" i="1"/>
  <c r="Z96" i="1"/>
  <c r="T96" i="1"/>
  <c r="P96" i="1"/>
  <c r="L96" i="1"/>
  <c r="I96" i="1"/>
  <c r="AF96" i="1" s="1"/>
  <c r="E96" i="1"/>
  <c r="AE95" i="1"/>
  <c r="Z95" i="1"/>
  <c r="T95" i="1"/>
  <c r="P95" i="1"/>
  <c r="L95" i="1"/>
  <c r="I95" i="1"/>
  <c r="E95" i="1"/>
  <c r="AE94" i="1"/>
  <c r="Z94" i="1"/>
  <c r="T94" i="1"/>
  <c r="P94" i="1"/>
  <c r="L94" i="1"/>
  <c r="I94" i="1"/>
  <c r="AF94" i="1" s="1"/>
  <c r="E94" i="1"/>
  <c r="AE93" i="1"/>
  <c r="Z93" i="1"/>
  <c r="T93" i="1"/>
  <c r="P93" i="1"/>
  <c r="L93" i="1"/>
  <c r="I93" i="1"/>
  <c r="E93" i="1"/>
  <c r="AE92" i="1"/>
  <c r="Z92" i="1"/>
  <c r="T92" i="1"/>
  <c r="P92" i="1"/>
  <c r="L92" i="1"/>
  <c r="I92" i="1"/>
  <c r="AF92" i="1" s="1"/>
  <c r="E92" i="1"/>
  <c r="AE91" i="1"/>
  <c r="Z91" i="1"/>
  <c r="T91" i="1"/>
  <c r="P91" i="1"/>
  <c r="L91" i="1"/>
  <c r="I91" i="1"/>
  <c r="E91" i="1"/>
  <c r="AE90" i="1"/>
  <c r="Z90" i="1"/>
  <c r="T90" i="1"/>
  <c r="P90" i="1"/>
  <c r="L90" i="1"/>
  <c r="I90" i="1"/>
  <c r="AF90" i="1" s="1"/>
  <c r="E90" i="1"/>
  <c r="AE87" i="1"/>
  <c r="Z87" i="1"/>
  <c r="T87" i="1"/>
  <c r="P87" i="1"/>
  <c r="L87" i="1"/>
  <c r="I87" i="1"/>
  <c r="E87" i="1"/>
  <c r="AE86" i="1"/>
  <c r="Z86" i="1"/>
  <c r="T86" i="1"/>
  <c r="P86" i="1"/>
  <c r="L86" i="1"/>
  <c r="I86" i="1"/>
  <c r="AF86" i="1" s="1"/>
  <c r="E86" i="1"/>
  <c r="AE85" i="1"/>
  <c r="Z85" i="1"/>
  <c r="T85" i="1"/>
  <c r="P85" i="1"/>
  <c r="L85" i="1"/>
  <c r="I85" i="1"/>
  <c r="E85" i="1"/>
  <c r="AE84" i="1"/>
  <c r="Z84" i="1"/>
  <c r="T84" i="1"/>
  <c r="P84" i="1"/>
  <c r="L84" i="1"/>
  <c r="I84" i="1"/>
  <c r="AF84" i="1" s="1"/>
  <c r="E84" i="1"/>
  <c r="AE83" i="1"/>
  <c r="Z83" i="1"/>
  <c r="T83" i="1"/>
  <c r="P83" i="1"/>
  <c r="L83" i="1"/>
  <c r="I83" i="1"/>
  <c r="E83" i="1"/>
  <c r="AE82" i="1"/>
  <c r="Z82" i="1"/>
  <c r="T82" i="1"/>
  <c r="P82" i="1"/>
  <c r="L82" i="1"/>
  <c r="I82" i="1"/>
  <c r="AF82" i="1" s="1"/>
  <c r="E82" i="1"/>
  <c r="AE81" i="1"/>
  <c r="Z81" i="1"/>
  <c r="T81" i="1"/>
  <c r="P81" i="1"/>
  <c r="L81" i="1"/>
  <c r="I81" i="1"/>
  <c r="E81" i="1"/>
  <c r="AE80" i="1"/>
  <c r="Z80" i="1"/>
  <c r="T80" i="1"/>
  <c r="P80" i="1"/>
  <c r="L80" i="1"/>
  <c r="I80" i="1"/>
  <c r="AF80" i="1" s="1"/>
  <c r="E80" i="1"/>
  <c r="AE79" i="1"/>
  <c r="Z79" i="1"/>
  <c r="T79" i="1"/>
  <c r="P79" i="1"/>
  <c r="L79" i="1"/>
  <c r="I79" i="1"/>
  <c r="E79" i="1"/>
  <c r="AE78" i="1"/>
  <c r="Z78" i="1"/>
  <c r="T78" i="1"/>
  <c r="P78" i="1"/>
  <c r="L78" i="1"/>
  <c r="I78" i="1"/>
  <c r="AF78" i="1" s="1"/>
  <c r="E78" i="1"/>
  <c r="AE75" i="1"/>
  <c r="Z75" i="1"/>
  <c r="T75" i="1"/>
  <c r="P75" i="1"/>
  <c r="L75" i="1"/>
  <c r="I75" i="1"/>
  <c r="E75" i="1"/>
  <c r="AE74" i="1"/>
  <c r="Z74" i="1"/>
  <c r="T74" i="1"/>
  <c r="P74" i="1"/>
  <c r="L74" i="1"/>
  <c r="I74" i="1"/>
  <c r="AF74" i="1" s="1"/>
  <c r="E74" i="1"/>
  <c r="AE73" i="1"/>
  <c r="Z73" i="1"/>
  <c r="T73" i="1"/>
  <c r="P73" i="1"/>
  <c r="L73" i="1"/>
  <c r="I73" i="1"/>
  <c r="E73" i="1"/>
  <c r="AE72" i="1"/>
  <c r="Z72" i="1"/>
  <c r="T72" i="1"/>
  <c r="P72" i="1"/>
  <c r="L72" i="1"/>
  <c r="I72" i="1"/>
  <c r="AF72" i="1" s="1"/>
  <c r="E72" i="1"/>
  <c r="AE71" i="1"/>
  <c r="Z71" i="1"/>
  <c r="T71" i="1"/>
  <c r="P71" i="1"/>
  <c r="L71" i="1"/>
  <c r="I71" i="1"/>
  <c r="E71" i="1"/>
  <c r="AE70" i="1"/>
  <c r="Z70" i="1"/>
  <c r="T70" i="1"/>
  <c r="P70" i="1"/>
  <c r="L70" i="1"/>
  <c r="I70" i="1"/>
  <c r="AF70" i="1" s="1"/>
  <c r="E70" i="1"/>
  <c r="AE69" i="1"/>
  <c r="Z69" i="1"/>
  <c r="T69" i="1"/>
  <c r="P69" i="1"/>
  <c r="L69" i="1"/>
  <c r="I69" i="1"/>
  <c r="E69" i="1"/>
  <c r="AE68" i="1"/>
  <c r="Z68" i="1"/>
  <c r="T68" i="1"/>
  <c r="P68" i="1"/>
  <c r="L68" i="1"/>
  <c r="I68" i="1"/>
  <c r="AF68" i="1" s="1"/>
  <c r="E68" i="1"/>
  <c r="AE67" i="1"/>
  <c r="Z67" i="1"/>
  <c r="T67" i="1"/>
  <c r="P67" i="1"/>
  <c r="L67" i="1"/>
  <c r="I67" i="1"/>
  <c r="E67" i="1"/>
  <c r="AE66" i="1"/>
  <c r="Z66" i="1"/>
  <c r="T66" i="1"/>
  <c r="P66" i="1"/>
  <c r="L66" i="1"/>
  <c r="I66" i="1"/>
  <c r="AF66" i="1" s="1"/>
  <c r="E66" i="1"/>
  <c r="AE62" i="1"/>
  <c r="Z62" i="1"/>
  <c r="T62" i="1"/>
  <c r="P62" i="1"/>
  <c r="L62" i="1"/>
  <c r="I62" i="1"/>
  <c r="E62" i="1"/>
  <c r="AE61" i="1"/>
  <c r="Z61" i="1"/>
  <c r="T61" i="1"/>
  <c r="P61" i="1"/>
  <c r="L61" i="1"/>
  <c r="I61" i="1"/>
  <c r="AF61" i="1" s="1"/>
  <c r="E61" i="1"/>
  <c r="AE60" i="1"/>
  <c r="Z60" i="1"/>
  <c r="T60" i="1"/>
  <c r="P60" i="1"/>
  <c r="L60" i="1"/>
  <c r="I60" i="1"/>
  <c r="E60" i="1"/>
  <c r="AE59" i="1"/>
  <c r="Z59" i="1"/>
  <c r="T59" i="1"/>
  <c r="P59" i="1"/>
  <c r="L59" i="1"/>
  <c r="I59" i="1"/>
  <c r="AF59" i="1" s="1"/>
  <c r="E59" i="1"/>
  <c r="AE58" i="1"/>
  <c r="Z58" i="1"/>
  <c r="T58" i="1"/>
  <c r="P58" i="1"/>
  <c r="L58" i="1"/>
  <c r="I58" i="1"/>
  <c r="E58" i="1"/>
  <c r="AE57" i="1"/>
  <c r="Z57" i="1"/>
  <c r="T57" i="1"/>
  <c r="P57" i="1"/>
  <c r="L57" i="1"/>
  <c r="I57" i="1"/>
  <c r="AF57" i="1" s="1"/>
  <c r="E57" i="1"/>
  <c r="AE56" i="1"/>
  <c r="Z56" i="1"/>
  <c r="T56" i="1"/>
  <c r="P56" i="1"/>
  <c r="L56" i="1"/>
  <c r="I56" i="1"/>
  <c r="E56" i="1"/>
  <c r="AE55" i="1"/>
  <c r="Z55" i="1"/>
  <c r="T55" i="1"/>
  <c r="P55" i="1"/>
  <c r="L55" i="1"/>
  <c r="I55" i="1"/>
  <c r="AF55" i="1" s="1"/>
  <c r="E55" i="1"/>
  <c r="AE54" i="1"/>
  <c r="Z54" i="1"/>
  <c r="T54" i="1"/>
  <c r="P54" i="1"/>
  <c r="L54" i="1"/>
  <c r="I54" i="1"/>
  <c r="E54" i="1"/>
  <c r="AE53" i="1"/>
  <c r="Z53" i="1"/>
  <c r="T53" i="1"/>
  <c r="P53" i="1"/>
  <c r="L53" i="1"/>
  <c r="I53" i="1"/>
  <c r="AF53" i="1" s="1"/>
  <c r="E53" i="1"/>
  <c r="AE50" i="1"/>
  <c r="Z50" i="1"/>
  <c r="T50" i="1"/>
  <c r="P50" i="1"/>
  <c r="L50" i="1"/>
  <c r="I50" i="1"/>
  <c r="E50" i="1"/>
  <c r="AE49" i="1"/>
  <c r="Z49" i="1"/>
  <c r="T49" i="1"/>
  <c r="P49" i="1"/>
  <c r="L49" i="1"/>
  <c r="I49" i="1"/>
  <c r="AF49" i="1" s="1"/>
  <c r="E49" i="1"/>
  <c r="AE48" i="1"/>
  <c r="Z48" i="1"/>
  <c r="T48" i="1"/>
  <c r="P48" i="1"/>
  <c r="L48" i="1"/>
  <c r="I48" i="1"/>
  <c r="E48" i="1"/>
  <c r="AE47" i="1"/>
  <c r="Z47" i="1"/>
  <c r="T47" i="1"/>
  <c r="P47" i="1"/>
  <c r="L47" i="1"/>
  <c r="I47" i="1"/>
  <c r="AF47" i="1" s="1"/>
  <c r="E47" i="1"/>
  <c r="AE46" i="1"/>
  <c r="Z46" i="1"/>
  <c r="T46" i="1"/>
  <c r="P46" i="1"/>
  <c r="L46" i="1"/>
  <c r="I46" i="1"/>
  <c r="E46" i="1"/>
  <c r="AE45" i="1"/>
  <c r="Z45" i="1"/>
  <c r="T45" i="1"/>
  <c r="P45" i="1"/>
  <c r="L45" i="1"/>
  <c r="I45" i="1"/>
  <c r="AF45" i="1" s="1"/>
  <c r="E45" i="1"/>
  <c r="AE44" i="1"/>
  <c r="Z44" i="1"/>
  <c r="T44" i="1"/>
  <c r="P44" i="1"/>
  <c r="L44" i="1"/>
  <c r="I44" i="1"/>
  <c r="E44" i="1"/>
  <c r="AE43" i="1"/>
  <c r="Z43" i="1"/>
  <c r="T43" i="1"/>
  <c r="P43" i="1"/>
  <c r="L43" i="1"/>
  <c r="I43" i="1"/>
  <c r="AF43" i="1" s="1"/>
  <c r="E43" i="1"/>
  <c r="AE42" i="1"/>
  <c r="Z42" i="1"/>
  <c r="T42" i="1"/>
  <c r="P42" i="1"/>
  <c r="L42" i="1"/>
  <c r="I42" i="1"/>
  <c r="E42" i="1"/>
  <c r="AE41" i="1"/>
  <c r="Z41" i="1"/>
  <c r="T41" i="1"/>
  <c r="P41" i="1"/>
  <c r="L41" i="1"/>
  <c r="I41" i="1"/>
  <c r="AF41" i="1" s="1"/>
  <c r="E41" i="1"/>
  <c r="AE38" i="1"/>
  <c r="Z38" i="1"/>
  <c r="T38" i="1"/>
  <c r="P38" i="1"/>
  <c r="L38" i="1"/>
  <c r="I38" i="1"/>
  <c r="E38" i="1"/>
  <c r="AE37" i="1"/>
  <c r="Z37" i="1"/>
  <c r="T37" i="1"/>
  <c r="P37" i="1"/>
  <c r="L37" i="1"/>
  <c r="I37" i="1"/>
  <c r="AF37" i="1" s="1"/>
  <c r="E37" i="1"/>
  <c r="AE36" i="1"/>
  <c r="Z36" i="1"/>
  <c r="T36" i="1"/>
  <c r="P36" i="1"/>
  <c r="L36" i="1"/>
  <c r="I36" i="1"/>
  <c r="E36" i="1"/>
  <c r="AE35" i="1"/>
  <c r="Z35" i="1"/>
  <c r="T35" i="1"/>
  <c r="P35" i="1"/>
  <c r="L35" i="1"/>
  <c r="I35" i="1"/>
  <c r="AF35" i="1" s="1"/>
  <c r="E35" i="1"/>
  <c r="AE34" i="1"/>
  <c r="Z34" i="1"/>
  <c r="T34" i="1"/>
  <c r="P34" i="1"/>
  <c r="L34" i="1"/>
  <c r="I34" i="1"/>
  <c r="E34" i="1"/>
  <c r="AE33" i="1"/>
  <c r="Z33" i="1"/>
  <c r="T33" i="1"/>
  <c r="P33" i="1"/>
  <c r="L33" i="1"/>
  <c r="I33" i="1"/>
  <c r="AF33" i="1" s="1"/>
  <c r="E33" i="1"/>
  <c r="AE32" i="1"/>
  <c r="Z32" i="1"/>
  <c r="T32" i="1"/>
  <c r="P32" i="1"/>
  <c r="L32" i="1"/>
  <c r="I32" i="1"/>
  <c r="E32" i="1"/>
  <c r="AE31" i="1"/>
  <c r="Z31" i="1"/>
  <c r="T31" i="1"/>
  <c r="P31" i="1"/>
  <c r="L31" i="1"/>
  <c r="I31" i="1"/>
  <c r="AF31" i="1" s="1"/>
  <c r="E31" i="1"/>
  <c r="AE30" i="1"/>
  <c r="Z30" i="1"/>
  <c r="T30" i="1"/>
  <c r="P30" i="1"/>
  <c r="L30" i="1"/>
  <c r="I30" i="1"/>
  <c r="E30" i="1"/>
  <c r="AE29" i="1"/>
  <c r="Z29" i="1"/>
  <c r="T29" i="1"/>
  <c r="P29" i="1"/>
  <c r="L29" i="1"/>
  <c r="I29" i="1"/>
  <c r="AF29" i="1" s="1"/>
  <c r="E29" i="1"/>
  <c r="AE26" i="1"/>
  <c r="Z26" i="1"/>
  <c r="T26" i="1"/>
  <c r="L26" i="1"/>
  <c r="I26" i="1"/>
  <c r="E26" i="1"/>
  <c r="AE25" i="1"/>
  <c r="Z25" i="1"/>
  <c r="T25" i="1"/>
  <c r="L25" i="1"/>
  <c r="I25" i="1"/>
  <c r="AF25" i="1" s="1"/>
  <c r="E25" i="1"/>
  <c r="AE24" i="1"/>
  <c r="Z24" i="1"/>
  <c r="T24" i="1"/>
  <c r="L24" i="1"/>
  <c r="I24" i="1"/>
  <c r="E24" i="1"/>
  <c r="AE23" i="1"/>
  <c r="Z23" i="1"/>
  <c r="T23" i="1"/>
  <c r="L23" i="1"/>
  <c r="I23" i="1"/>
  <c r="AF23" i="1" s="1"/>
  <c r="E23" i="1"/>
  <c r="AE22" i="1"/>
  <c r="Z22" i="1"/>
  <c r="T22" i="1"/>
  <c r="L22" i="1"/>
  <c r="I22" i="1"/>
  <c r="E22" i="1"/>
  <c r="AE21" i="1"/>
  <c r="Z21" i="1"/>
  <c r="T21" i="1"/>
  <c r="L21" i="1"/>
  <c r="I21" i="1"/>
  <c r="AF21" i="1" s="1"/>
  <c r="E21" i="1"/>
  <c r="AE20" i="1"/>
  <c r="Z20" i="1"/>
  <c r="T20" i="1"/>
  <c r="L20" i="1"/>
  <c r="I20" i="1"/>
  <c r="E20" i="1"/>
  <c r="AE19" i="1"/>
  <c r="Z19" i="1"/>
  <c r="T19" i="1"/>
  <c r="L19" i="1"/>
  <c r="I19" i="1"/>
  <c r="AF19" i="1" s="1"/>
  <c r="E19" i="1"/>
  <c r="AE18" i="1"/>
  <c r="Z18" i="1"/>
  <c r="T18" i="1"/>
  <c r="L18" i="1"/>
  <c r="I18" i="1"/>
  <c r="E18" i="1"/>
  <c r="AE17" i="1"/>
  <c r="Z17" i="1"/>
  <c r="T17" i="1"/>
  <c r="L17" i="1"/>
  <c r="I17" i="1"/>
  <c r="AF17" i="1" s="1"/>
  <c r="E17" i="1"/>
  <c r="AE14" i="1"/>
  <c r="Z14" i="1"/>
  <c r="T14" i="1"/>
  <c r="P14" i="1"/>
  <c r="L14" i="1"/>
  <c r="I14" i="1"/>
  <c r="E14" i="1"/>
  <c r="AF14" i="1" s="1"/>
  <c r="AE13" i="1"/>
  <c r="Z13" i="1"/>
  <c r="T13" i="1"/>
  <c r="P13" i="1"/>
  <c r="L13" i="1"/>
  <c r="I13" i="1"/>
  <c r="E13" i="1"/>
  <c r="AE12" i="1"/>
  <c r="Z12" i="1"/>
  <c r="T12" i="1"/>
  <c r="P12" i="1"/>
  <c r="L12" i="1"/>
  <c r="I12" i="1"/>
  <c r="E12" i="1"/>
  <c r="AF12" i="1" s="1"/>
  <c r="AE11" i="1"/>
  <c r="Z11" i="1"/>
  <c r="T11" i="1"/>
  <c r="P11" i="1"/>
  <c r="L11" i="1"/>
  <c r="I11" i="1"/>
  <c r="E11" i="1"/>
  <c r="AE10" i="1"/>
  <c r="Z10" i="1"/>
  <c r="T10" i="1"/>
  <c r="P10" i="1"/>
  <c r="L10" i="1"/>
  <c r="I10" i="1"/>
  <c r="E10" i="1"/>
  <c r="AF10" i="1" s="1"/>
  <c r="AE9" i="1"/>
  <c r="Z9" i="1"/>
  <c r="T9" i="1"/>
  <c r="P9" i="1"/>
  <c r="L9" i="1"/>
  <c r="I9" i="1"/>
  <c r="E9" i="1"/>
  <c r="AE8" i="1"/>
  <c r="Z8" i="1"/>
  <c r="T8" i="1"/>
  <c r="P8" i="1"/>
  <c r="L8" i="1"/>
  <c r="I8" i="1"/>
  <c r="E8" i="1"/>
  <c r="AF8" i="1" s="1"/>
  <c r="AE7" i="1"/>
  <c r="Z7" i="1"/>
  <c r="T7" i="1"/>
  <c r="P7" i="1"/>
  <c r="L7" i="1"/>
  <c r="I7" i="1"/>
  <c r="E7" i="1"/>
  <c r="AE6" i="1"/>
  <c r="Z6" i="1"/>
  <c r="T6" i="1"/>
  <c r="P6" i="1"/>
  <c r="L6" i="1"/>
  <c r="I6" i="1"/>
  <c r="E6" i="1"/>
  <c r="AF6" i="1" s="1"/>
  <c r="AE5" i="1"/>
  <c r="Z5" i="1"/>
  <c r="T5" i="1"/>
  <c r="P5" i="1"/>
  <c r="L5" i="1"/>
  <c r="I5" i="1"/>
  <c r="E5" i="1"/>
  <c r="AF304" i="1" l="1"/>
  <c r="L292" i="1"/>
  <c r="AF254" i="1"/>
  <c r="AF150" i="1"/>
  <c r="AF5" i="1"/>
  <c r="AF7" i="1"/>
  <c r="AF9" i="1"/>
  <c r="AF11" i="1"/>
  <c r="AF13" i="1"/>
  <c r="AF18" i="1"/>
  <c r="AF20" i="1"/>
  <c r="AF22" i="1"/>
  <c r="AF24" i="1"/>
  <c r="AF26" i="1"/>
  <c r="AF30" i="1"/>
  <c r="AF32" i="1"/>
  <c r="AF34" i="1"/>
  <c r="AF36" i="1"/>
  <c r="AF38" i="1"/>
  <c r="AF42" i="1"/>
  <c r="AF44" i="1"/>
  <c r="AF46" i="1"/>
  <c r="AF48" i="1"/>
  <c r="AF50" i="1"/>
  <c r="AF54" i="1"/>
  <c r="AF56" i="1"/>
  <c r="AF58" i="1"/>
  <c r="AF60" i="1"/>
  <c r="AF62" i="1"/>
  <c r="AF67" i="1"/>
  <c r="AF69" i="1"/>
  <c r="AF71" i="1"/>
  <c r="AF73" i="1"/>
  <c r="AF75" i="1"/>
  <c r="AF79" i="1"/>
  <c r="AF81" i="1"/>
  <c r="AF83" i="1"/>
  <c r="AF85" i="1"/>
  <c r="AF87" i="1"/>
  <c r="AF91" i="1"/>
  <c r="AF93" i="1"/>
  <c r="AF95" i="1"/>
  <c r="AF97" i="1"/>
  <c r="AF99" i="1"/>
  <c r="AF103" i="1"/>
  <c r="AF105" i="1"/>
  <c r="AF107" i="1"/>
  <c r="AF109" i="1"/>
  <c r="AF111" i="1"/>
  <c r="AF115" i="1"/>
  <c r="AF117" i="1"/>
  <c r="AF119" i="1"/>
  <c r="AF121" i="1"/>
  <c r="AF123" i="1"/>
  <c r="AF127" i="1"/>
  <c r="AF129" i="1"/>
  <c r="AF131" i="1"/>
  <c r="AF133" i="1"/>
  <c r="AF135" i="1"/>
  <c r="AF139" i="1"/>
  <c r="AF141" i="1"/>
  <c r="AF143" i="1"/>
  <c r="AF145" i="1"/>
  <c r="AF147" i="1"/>
  <c r="AF151" i="1"/>
  <c r="AF153" i="1"/>
  <c r="AF155" i="1"/>
  <c r="AF157" i="1"/>
  <c r="AF159" i="1"/>
  <c r="AF163" i="1"/>
  <c r="AF165" i="1"/>
  <c r="AF167" i="1"/>
  <c r="AF169" i="1"/>
  <c r="AF171" i="1"/>
  <c r="AF175" i="1"/>
  <c r="AF177" i="1"/>
  <c r="AF179" i="1"/>
  <c r="AF181" i="1"/>
  <c r="AF183" i="1"/>
  <c r="AF187" i="1"/>
  <c r="AF189" i="1"/>
  <c r="AF191" i="1"/>
  <c r="AF193" i="1"/>
  <c r="AF195" i="1"/>
  <c r="AF199" i="1"/>
  <c r="AF201" i="1"/>
  <c r="AF203" i="1"/>
  <c r="AF205" i="1"/>
  <c r="AF207" i="1"/>
  <c r="AF211" i="1"/>
  <c r="AF213" i="1"/>
  <c r="AF215" i="1"/>
  <c r="AF217" i="1"/>
  <c r="AF219" i="1"/>
  <c r="AF223" i="1"/>
  <c r="AF225" i="1"/>
  <c r="AF227" i="1"/>
  <c r="AF229" i="1"/>
  <c r="AF231" i="1"/>
  <c r="AF235" i="1"/>
  <c r="AF237" i="1"/>
  <c r="AF239" i="1"/>
  <c r="AF241" i="1"/>
  <c r="AF243" i="1"/>
  <c r="AF247" i="1"/>
  <c r="AF249" i="1"/>
  <c r="AF251" i="1"/>
  <c r="AF253" i="1"/>
  <c r="AF255" i="1"/>
  <c r="AF258" i="1"/>
  <c r="AF259" i="1"/>
  <c r="AF260" i="1"/>
  <c r="AF261" i="1"/>
  <c r="AF262" i="1"/>
  <c r="AF263" i="1"/>
  <c r="AF264" i="1"/>
  <c r="AF265" i="1"/>
  <c r="AF266" i="1"/>
  <c r="AF267" i="1"/>
  <c r="AF270" i="1"/>
  <c r="AF271" i="1"/>
  <c r="AF272" i="1"/>
  <c r="AF273" i="1"/>
  <c r="AF274" i="1"/>
  <c r="AF275" i="1"/>
  <c r="AF276" i="1"/>
  <c r="AF277" i="1"/>
  <c r="AF278" i="1"/>
  <c r="AF279" i="1"/>
  <c r="P303" i="1"/>
  <c r="I303" i="1"/>
  <c r="AE291" i="1"/>
  <c r="Z291" i="1"/>
  <c r="T291" i="1"/>
  <c r="P291" i="1"/>
  <c r="I291" i="1"/>
  <c r="L291" i="1" s="1"/>
  <c r="AF292" i="1" l="1"/>
  <c r="AF303" i="1"/>
  <c r="AF291" i="1"/>
  <c r="P302" i="1"/>
  <c r="I302" i="1"/>
  <c r="AE290" i="1"/>
  <c r="Z290" i="1"/>
  <c r="T290" i="1"/>
  <c r="P290" i="1"/>
  <c r="I290" i="1"/>
  <c r="E244" i="1"/>
  <c r="E232" i="1"/>
  <c r="E220" i="1"/>
  <c r="E208" i="1"/>
  <c r="E196" i="1"/>
  <c r="E184" i="1"/>
  <c r="E172" i="1"/>
  <c r="E160" i="1"/>
  <c r="E148" i="1"/>
  <c r="E136" i="1"/>
  <c r="E124" i="1"/>
  <c r="E112" i="1"/>
  <c r="E100" i="1"/>
  <c r="E88" i="1"/>
  <c r="E76" i="1"/>
  <c r="AF302" i="1" l="1"/>
  <c r="L290" i="1"/>
  <c r="AF290" i="1" s="1"/>
  <c r="E63" i="1"/>
  <c r="E51" i="1"/>
  <c r="E39" i="1"/>
  <c r="E27" i="1"/>
  <c r="E15" i="1"/>
  <c r="P301" i="1"/>
  <c r="I301" i="1"/>
  <c r="AE289" i="1"/>
  <c r="Z289" i="1"/>
  <c r="T289" i="1"/>
  <c r="P289" i="1"/>
  <c r="I289" i="1"/>
  <c r="AF301" i="1" l="1"/>
  <c r="L289" i="1"/>
  <c r="AF289" i="1" s="1"/>
  <c r="P300" i="1"/>
  <c r="I300" i="1"/>
  <c r="AE288" i="1"/>
  <c r="Z288" i="1"/>
  <c r="T288" i="1"/>
  <c r="P288" i="1"/>
  <c r="I288" i="1"/>
  <c r="L288" i="1" s="1"/>
  <c r="P299" i="1"/>
  <c r="I299" i="1"/>
  <c r="AE287" i="1"/>
  <c r="Z287" i="1"/>
  <c r="T287" i="1"/>
  <c r="P287" i="1"/>
  <c r="I287" i="1"/>
  <c r="I268" i="1"/>
  <c r="P298" i="1"/>
  <c r="I298" i="1"/>
  <c r="AE286" i="1"/>
  <c r="Z286" i="1"/>
  <c r="T286" i="1"/>
  <c r="P286" i="1"/>
  <c r="I286" i="1"/>
  <c r="P297" i="1"/>
  <c r="I297" i="1"/>
  <c r="AE285" i="1"/>
  <c r="Z285" i="1"/>
  <c r="T285" i="1"/>
  <c r="P285" i="1"/>
  <c r="I285" i="1"/>
  <c r="P296" i="1"/>
  <c r="I296" i="1"/>
  <c r="AE284" i="1"/>
  <c r="Z284" i="1"/>
  <c r="T284" i="1"/>
  <c r="P284" i="1"/>
  <c r="I284" i="1"/>
  <c r="P295" i="1"/>
  <c r="I295" i="1"/>
  <c r="AE283" i="1"/>
  <c r="Z283" i="1"/>
  <c r="T283" i="1"/>
  <c r="P283" i="1"/>
  <c r="I283" i="1"/>
  <c r="P294" i="1"/>
  <c r="I294" i="1"/>
  <c r="AE282" i="1"/>
  <c r="Z282" i="1"/>
  <c r="T282" i="1"/>
  <c r="P282" i="1"/>
  <c r="I282" i="1"/>
  <c r="T15" i="1"/>
  <c r="P124" i="1"/>
  <c r="AF300" i="1" l="1"/>
  <c r="AF298" i="1"/>
  <c r="AF299" i="1"/>
  <c r="AF295" i="1"/>
  <c r="AF288" i="1"/>
  <c r="AF296" i="1"/>
  <c r="AF297" i="1"/>
  <c r="L287" i="1"/>
  <c r="L286" i="1"/>
  <c r="AF286" i="1" s="1"/>
  <c r="L285" i="1"/>
  <c r="AF285" i="1" s="1"/>
  <c r="L284" i="1"/>
  <c r="AF284" i="1" s="1"/>
  <c r="L283" i="1"/>
  <c r="AF283" i="1" s="1"/>
  <c r="AF294" i="1"/>
  <c r="L282" i="1"/>
  <c r="AF282" i="1" s="1"/>
  <c r="Z100" i="1"/>
  <c r="AF287" i="1" l="1"/>
  <c r="L280" i="1"/>
  <c r="T100" i="1"/>
  <c r="I148" i="1"/>
  <c r="I149" i="1" s="1"/>
  <c r="L148" i="1"/>
  <c r="L149" i="1" s="1"/>
  <c r="P148" i="1"/>
  <c r="P149" i="1" s="1"/>
  <c r="T148" i="1"/>
  <c r="T149" i="1" s="1"/>
  <c r="Z148" i="1"/>
  <c r="Z149" i="1" s="1"/>
  <c r="AE148" i="1"/>
  <c r="AE149" i="1" s="1"/>
  <c r="I280" i="1"/>
  <c r="AE63" i="1"/>
  <c r="AE64" i="1" s="1"/>
  <c r="Z63" i="1"/>
  <c r="Z64" i="1" s="1"/>
  <c r="T63" i="1"/>
  <c r="T64" i="1" s="1"/>
  <c r="P63" i="1"/>
  <c r="P64" i="1" s="1"/>
  <c r="L63" i="1"/>
  <c r="I63" i="1"/>
  <c r="AE51" i="1"/>
  <c r="Z51" i="1"/>
  <c r="T51" i="1"/>
  <c r="P51" i="1"/>
  <c r="L51" i="1"/>
  <c r="I51" i="1"/>
  <c r="AE39" i="1"/>
  <c r="Z39" i="1"/>
  <c r="Z40" i="1" s="1"/>
  <c r="T39" i="1"/>
  <c r="P39" i="1"/>
  <c r="P40" i="1" s="1"/>
  <c r="L39" i="1"/>
  <c r="I39" i="1"/>
  <c r="AE27" i="1"/>
  <c r="AE28" i="1" s="1"/>
  <c r="Z27" i="1"/>
  <c r="Z28" i="1" s="1"/>
  <c r="T27" i="1"/>
  <c r="L27" i="1"/>
  <c r="L28" i="1" s="1"/>
  <c r="I27" i="1"/>
  <c r="AE15" i="1"/>
  <c r="Z15" i="1"/>
  <c r="Z16" i="1" s="1"/>
  <c r="P15" i="1"/>
  <c r="P16" i="1" s="1"/>
  <c r="L15" i="1"/>
  <c r="I15" i="1"/>
  <c r="I16" i="1" s="1"/>
  <c r="AE280" i="1"/>
  <c r="Z280" i="1"/>
  <c r="T280" i="1"/>
  <c r="P280" i="1"/>
  <c r="AE268" i="1"/>
  <c r="Z268" i="1"/>
  <c r="T268" i="1"/>
  <c r="P268" i="1"/>
  <c r="L268" i="1"/>
  <c r="AE256" i="1"/>
  <c r="Z256" i="1"/>
  <c r="T256" i="1"/>
  <c r="L256" i="1"/>
  <c r="I256" i="1"/>
  <c r="AE244" i="1"/>
  <c r="Z244" i="1"/>
  <c r="T244" i="1"/>
  <c r="P244" i="1"/>
  <c r="L244" i="1"/>
  <c r="I244" i="1"/>
  <c r="AE232" i="1"/>
  <c r="AE233" i="1" s="1"/>
  <c r="Z232" i="1"/>
  <c r="Z233" i="1" s="1"/>
  <c r="T232" i="1"/>
  <c r="T233" i="1" s="1"/>
  <c r="P232" i="1"/>
  <c r="P233" i="1" s="1"/>
  <c r="L232" i="1"/>
  <c r="L233" i="1" s="1"/>
  <c r="I232" i="1"/>
  <c r="I233" i="1" s="1"/>
  <c r="AE220" i="1"/>
  <c r="Z220" i="1"/>
  <c r="T220" i="1"/>
  <c r="P220" i="1"/>
  <c r="L220" i="1"/>
  <c r="I220" i="1"/>
  <c r="AE208" i="1"/>
  <c r="AE209" i="1" s="1"/>
  <c r="Z208" i="1"/>
  <c r="T208" i="1"/>
  <c r="T209" i="1" s="1"/>
  <c r="P208" i="1"/>
  <c r="P209" i="1" s="1"/>
  <c r="L208" i="1"/>
  <c r="I208" i="1"/>
  <c r="I209" i="1" s="1"/>
  <c r="AE196" i="1"/>
  <c r="AE197" i="1" s="1"/>
  <c r="Z196" i="1"/>
  <c r="Z197" i="1" s="1"/>
  <c r="T196" i="1"/>
  <c r="T197" i="1" s="1"/>
  <c r="P196" i="1"/>
  <c r="P197" i="1" s="1"/>
  <c r="L196" i="1"/>
  <c r="I196" i="1"/>
  <c r="I197" i="1" s="1"/>
  <c r="AE184" i="1"/>
  <c r="AE185" i="1" s="1"/>
  <c r="T184" i="1"/>
  <c r="P184" i="1"/>
  <c r="L184" i="1"/>
  <c r="I184" i="1"/>
  <c r="P172" i="1"/>
  <c r="I172" i="1"/>
  <c r="I173" i="1" s="1"/>
  <c r="AE160" i="1"/>
  <c r="AE161" i="1" s="1"/>
  <c r="Z160" i="1"/>
  <c r="Z161" i="1" s="1"/>
  <c r="T160" i="1"/>
  <c r="T161" i="1" s="1"/>
  <c r="P160" i="1"/>
  <c r="P161" i="1" s="1"/>
  <c r="L160" i="1"/>
  <c r="L161" i="1" s="1"/>
  <c r="I160" i="1"/>
  <c r="I161" i="1" s="1"/>
  <c r="AE136" i="1"/>
  <c r="AE137" i="1" s="1"/>
  <c r="Z136" i="1"/>
  <c r="Z137" i="1" s="1"/>
  <c r="T136" i="1"/>
  <c r="T137" i="1" s="1"/>
  <c r="P136" i="1"/>
  <c r="P137" i="1" s="1"/>
  <c r="L136" i="1"/>
  <c r="L137" i="1" s="1"/>
  <c r="I136" i="1"/>
  <c r="I137" i="1" s="1"/>
  <c r="AE124" i="1"/>
  <c r="AE125" i="1" s="1"/>
  <c r="Z124" i="1"/>
  <c r="Z125" i="1" s="1"/>
  <c r="T124" i="1"/>
  <c r="T125" i="1" s="1"/>
  <c r="L124" i="1"/>
  <c r="L125" i="1" s="1"/>
  <c r="I124" i="1"/>
  <c r="AE112" i="1"/>
  <c r="Z112" i="1"/>
  <c r="T112" i="1"/>
  <c r="P112" i="1"/>
  <c r="P113" i="1" s="1"/>
  <c r="L112" i="1"/>
  <c r="I112" i="1"/>
  <c r="I113" i="1" s="1"/>
  <c r="AE100" i="1"/>
  <c r="P100" i="1"/>
  <c r="L100" i="1"/>
  <c r="I100" i="1"/>
  <c r="AE88" i="1"/>
  <c r="Z88" i="1"/>
  <c r="T88" i="1"/>
  <c r="P88" i="1"/>
  <c r="P89" i="1" s="1"/>
  <c r="L88" i="1"/>
  <c r="I88" i="1"/>
  <c r="I89" i="1" s="1"/>
  <c r="AE76" i="1"/>
  <c r="Z76" i="1"/>
  <c r="T76" i="1"/>
  <c r="P76" i="1"/>
  <c r="P77" i="1" s="1"/>
  <c r="L76" i="1"/>
  <c r="I76" i="1"/>
  <c r="AF39" i="1" l="1"/>
  <c r="AF40" i="1" s="1"/>
  <c r="AF88" i="1"/>
  <c r="AF89" i="1" s="1"/>
  <c r="AF208" i="1"/>
  <c r="AF209" i="1" s="1"/>
  <c r="AF148" i="1"/>
  <c r="AF149" i="1" s="1"/>
  <c r="AF51" i="1"/>
  <c r="AF184" i="1"/>
  <c r="AF185" i="1" s="1"/>
  <c r="AF160" i="1"/>
  <c r="AF161" i="1" s="1"/>
  <c r="AF76" i="1"/>
  <c r="AF77" i="1" s="1"/>
  <c r="AF100" i="1"/>
  <c r="AF196" i="1"/>
  <c r="AF197" i="1" s="1"/>
  <c r="AF220" i="1"/>
  <c r="AF172" i="1"/>
  <c r="AF173" i="1" s="1"/>
  <c r="AF15" i="1"/>
  <c r="AF16" i="1" s="1"/>
  <c r="AF112" i="1"/>
  <c r="AF113" i="1" s="1"/>
  <c r="AF27" i="1"/>
  <c r="AF28" i="1" s="1"/>
  <c r="AF244" i="1"/>
  <c r="AF63" i="1"/>
  <c r="AF64" i="1" s="1"/>
  <c r="AF280" i="1"/>
  <c r="AF268" i="1"/>
  <c r="AF256" i="1"/>
  <c r="AF136" i="1"/>
  <c r="AF137" i="1" s="1"/>
  <c r="AF124" i="1"/>
  <c r="AF125" i="1" s="1"/>
  <c r="AF232" i="1"/>
  <c r="AF233" i="1" s="1"/>
</calcChain>
</file>

<file path=xl/sharedStrings.xml><?xml version="1.0" encoding="utf-8"?>
<sst xmlns="http://schemas.openxmlformats.org/spreadsheetml/2006/main" count="518" uniqueCount="74">
  <si>
    <t>Товарлардын аталышы</t>
  </si>
  <si>
    <t>Дата</t>
  </si>
  <si>
    <t>Бишкек шаары</t>
  </si>
  <si>
    <t>Ысык-Көл областы</t>
  </si>
  <si>
    <t>Нарын областы</t>
  </si>
  <si>
    <t>Талас шаары</t>
  </si>
  <si>
    <t>Чүй областы</t>
  </si>
  <si>
    <t>Баткен областы</t>
  </si>
  <si>
    <t>Жалал-Абад областы</t>
  </si>
  <si>
    <t>Ош шаары</t>
  </si>
  <si>
    <t>Ош областы</t>
  </si>
  <si>
    <t>РЕСПУБЛИКА</t>
  </si>
  <si>
    <t>Балыкчы шаары</t>
  </si>
  <si>
    <t>Чолпон-Ата шаары</t>
  </si>
  <si>
    <t>Каракол шаары</t>
  </si>
  <si>
    <t>Нарын шаары</t>
  </si>
  <si>
    <t>Кочкор шаары</t>
  </si>
  <si>
    <t>Кара- Балта шаары</t>
  </si>
  <si>
    <t>Токмок шаары</t>
  </si>
  <si>
    <t xml:space="preserve"> Баткен шаары</t>
  </si>
  <si>
    <t>Кызыл- Кыя шаары</t>
  </si>
  <si>
    <t>Сүлүктү шаары</t>
  </si>
  <si>
    <t>Жалал-Абад шаары</t>
  </si>
  <si>
    <t>Кара-Көл шаары</t>
  </si>
  <si>
    <t>Кочкор-Ата шаары</t>
  </si>
  <si>
    <t>Майлуу-Суу шаары</t>
  </si>
  <si>
    <t>Таш-Көмүр шаары</t>
  </si>
  <si>
    <t>Кара-Суу шаары</t>
  </si>
  <si>
    <t>Ноокат шаары</t>
  </si>
  <si>
    <t>Өзгөн шаары</t>
  </si>
  <si>
    <t>Буудай  (зерно продовольственной пшеницы)  кг</t>
  </si>
  <si>
    <t>айдын башы менен салыштырмалуу өзгөрүүнүн % (%  изменения к началу месяца)</t>
  </si>
  <si>
    <t xml:space="preserve">1-сорт буудай уну (мука пшеничная 1-сорта) кг </t>
  </si>
  <si>
    <t>2-сорт буудай уну  (мука II-сорта) кг</t>
  </si>
  <si>
    <t xml:space="preserve">Бөлкө нан (хлеб) 400гр. </t>
  </si>
  <si>
    <t>Макарон азыктары (макаронные изделия) кг</t>
  </si>
  <si>
    <t>Күрүч  (рис) кг</t>
  </si>
  <si>
    <t>анын ичинен, жергиликтүү күрүч (в. т.рис местный) кг</t>
  </si>
  <si>
    <t>импорттук күрүч (рис импортный) кг</t>
  </si>
  <si>
    <t>Сүт пастерилизделген 2,5 % майлуулукта  (молоко пастеризованное 2,5% жирности) литр</t>
  </si>
  <si>
    <t>Каймактуу май (масло слив.) кг</t>
  </si>
  <si>
    <t>Кум-шекер (сахар-песок) кг</t>
  </si>
  <si>
    <t>өсүмдүк майы  (масло растит-е) литр</t>
  </si>
  <si>
    <t>Кой эти (мясо баранина) кг</t>
  </si>
  <si>
    <t>Уй эти (мясо говядина) кг</t>
  </si>
  <si>
    <t>Чочко эти (мясо свинина) кг</t>
  </si>
  <si>
    <t>төө буурчак (фасоль) кг</t>
  </si>
  <si>
    <t>Тоок эти (мясо птицы) кг</t>
  </si>
  <si>
    <t>Жумуртка 10 даана (куриные яйца 1 дес.)</t>
  </si>
  <si>
    <t>Туз (соль) кг</t>
  </si>
  <si>
    <t>Цемент М-400 50кг</t>
  </si>
  <si>
    <t>отсутст.</t>
  </si>
  <si>
    <t>Бензин А-80 литр</t>
  </si>
  <si>
    <t>Бензин А-92 литр</t>
  </si>
  <si>
    <t>Дизелдик отун (дизтопливо) литр</t>
  </si>
  <si>
    <t>исп. Осмонова З.О.</t>
  </si>
  <si>
    <t>Картошка (картофель среднее между старым и новым урожаем)кг</t>
  </si>
  <si>
    <t>27.08.2020-ж</t>
  </si>
  <si>
    <t>Көмүр (уголь) тонна (жергиликтүү)</t>
  </si>
  <si>
    <t>Көмүр (уголь) тонна (импорттук)</t>
  </si>
  <si>
    <t>03.09.2020-ж.</t>
  </si>
  <si>
    <t>08.09.2020-ж.</t>
  </si>
  <si>
    <t>10.09.2020-ж.</t>
  </si>
  <si>
    <t>15.09.2020-ж.</t>
  </si>
  <si>
    <t>17.09.2020-ж.</t>
  </si>
  <si>
    <t>22.09.2020-ж.</t>
  </si>
  <si>
    <t>24.09.2020-ж.</t>
  </si>
  <si>
    <t>29.09.2020-ж.</t>
  </si>
  <si>
    <t>Ошский рынок</t>
  </si>
  <si>
    <t>Орто-Сайский рынок</t>
  </si>
  <si>
    <t xml:space="preserve">Данные по мониторингу розничных цен на основные продовольственные и непродовольственные товары  на рынках Кыргызской Республики на октябрь 2020 года (по сравнению с cоответствующим периодом сентября 2020 года)  </t>
  </si>
  <si>
    <t>01.10.2020-ж.</t>
  </si>
  <si>
    <t>29.10.2020-ж.</t>
  </si>
  <si>
    <t>Межрегиональное главное управление МЭ еженедельно проводит мониторинг цен на основные продукты питания и ГСМ на крупных рынках городов Кыргызской Республики и представляет динамику цен в следующей таблице: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</si>
</sst>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99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>
      <alignment vertical="center"/>
    </xf>
    <xf numFmtId="164" fontId="1" fillId="0" borderId="2" xfId="0" applyNumberFormat="1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164" fontId="1" fillId="2" borderId="4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/>
    </xf>
    <xf numFmtId="164" fontId="6" fillId="3" borderId="2" xfId="0" applyNumberFormat="1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9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/>
    </xf>
    <xf numFmtId="0" fontId="3" fillId="0" borderId="8" xfId="0" applyFont="1" applyFill="1" applyBorder="1" applyAlignment="1">
      <alignment wrapText="1"/>
    </xf>
    <xf numFmtId="164" fontId="4" fillId="0" borderId="7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7" fillId="0" borderId="2" xfId="0" applyFont="1" applyBorder="1"/>
    <xf numFmtId="164" fontId="6" fillId="0" borderId="2" xfId="0" applyNumberFormat="1" applyFont="1" applyBorder="1" applyAlignment="1">
      <alignment horizontal="center" vertical="center" wrapText="1"/>
    </xf>
    <xf numFmtId="164" fontId="7" fillId="4" borderId="2" xfId="0" applyNumberFormat="1" applyFont="1" applyFill="1" applyBorder="1" applyAlignment="1">
      <alignment horizontal="center" vertical="center" wrapText="1"/>
    </xf>
    <xf numFmtId="164" fontId="7" fillId="4" borderId="2" xfId="0" applyNumberFormat="1" applyFont="1" applyFill="1" applyBorder="1" applyAlignment="1">
      <alignment horizontal="center" vertical="center"/>
    </xf>
    <xf numFmtId="164" fontId="6" fillId="4" borderId="2" xfId="0" applyNumberFormat="1" applyFont="1" applyFill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164" fontId="6" fillId="4" borderId="2" xfId="0" applyNumberFormat="1" applyFont="1" applyFill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 wrapText="1"/>
    </xf>
    <xf numFmtId="164" fontId="6" fillId="0" borderId="9" xfId="0" applyNumberFormat="1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/>
    </xf>
    <xf numFmtId="164" fontId="4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center" vertical="center"/>
    </xf>
    <xf numFmtId="164" fontId="3" fillId="3" borderId="2" xfId="0" applyNumberFormat="1" applyFont="1" applyFill="1" applyBorder="1" applyAlignment="1" applyProtection="1">
      <alignment horizontal="center" vertical="center" wrapText="1"/>
      <protection locked="0"/>
    </xf>
    <xf numFmtId="164" fontId="3" fillId="3" borderId="2" xfId="0" applyNumberFormat="1" applyFont="1" applyFill="1" applyBorder="1" applyAlignment="1">
      <alignment horizontal="center" vertical="center"/>
    </xf>
    <xf numFmtId="2" fontId="6" fillId="0" borderId="2" xfId="0" applyNumberFormat="1" applyFont="1" applyFill="1" applyBorder="1" applyAlignment="1">
      <alignment horizontal="center" vertical="center" wrapText="1"/>
    </xf>
    <xf numFmtId="164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/>
    </xf>
    <xf numFmtId="0" fontId="8" fillId="0" borderId="0" xfId="0" applyFont="1"/>
    <xf numFmtId="0" fontId="2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164" fontId="5" fillId="2" borderId="4" xfId="0" applyNumberFormat="1" applyFont="1" applyFill="1" applyBorder="1" applyAlignment="1">
      <alignment horizontal="center" vertical="center" wrapText="1"/>
    </xf>
    <xf numFmtId="164" fontId="5" fillId="2" borderId="7" xfId="0" applyNumberFormat="1" applyFont="1" applyFill="1" applyBorder="1" applyAlignment="1">
      <alignment horizontal="center" vertical="center" wrapText="1"/>
    </xf>
    <xf numFmtId="164" fontId="1" fillId="2" borderId="5" xfId="0" applyNumberFormat="1" applyFont="1" applyFill="1" applyBorder="1" applyAlignment="1">
      <alignment horizontal="center" vertical="center" wrapText="1"/>
    </xf>
    <xf numFmtId="164" fontId="1" fillId="2" borderId="6" xfId="0" applyNumberFormat="1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wrapText="1"/>
    </xf>
    <xf numFmtId="0" fontId="1" fillId="0" borderId="3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10"/>
  <sheetViews>
    <sheetView tabSelected="1" zoomScale="67" zoomScaleNormal="67" workbookViewId="0">
      <selection activeCell="A2" sqref="A2:AF2"/>
    </sheetView>
  </sheetViews>
  <sheetFormatPr defaultRowHeight="14.4" x14ac:dyDescent="0.3"/>
  <cols>
    <col min="1" max="1" width="19" customWidth="1"/>
    <col min="2" max="2" width="16.88671875" customWidth="1"/>
    <col min="3" max="3" width="9" customWidth="1"/>
    <col min="4" max="4" width="8.88671875" customWidth="1"/>
    <col min="5" max="6" width="9.109375" customWidth="1"/>
    <col min="25" max="25" width="8.88671875" customWidth="1"/>
    <col min="32" max="32" width="9.5546875" customWidth="1"/>
  </cols>
  <sheetData>
    <row r="1" spans="1:32" x14ac:dyDescent="0.3">
      <c r="A1" s="40" t="s">
        <v>73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</row>
    <row r="2" spans="1:32" x14ac:dyDescent="0.3">
      <c r="A2" s="42" t="s">
        <v>70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</row>
    <row r="3" spans="1:32" ht="14.4" customHeight="1" x14ac:dyDescent="0.3">
      <c r="A3" s="44" t="s">
        <v>0</v>
      </c>
      <c r="B3" s="46" t="s">
        <v>1</v>
      </c>
      <c r="C3" s="58" t="s">
        <v>2</v>
      </c>
      <c r="D3" s="59"/>
      <c r="E3" s="47" t="s">
        <v>2</v>
      </c>
      <c r="F3" s="49" t="s">
        <v>3</v>
      </c>
      <c r="G3" s="50"/>
      <c r="H3" s="51"/>
      <c r="I3" s="52" t="s">
        <v>3</v>
      </c>
      <c r="J3" s="49" t="s">
        <v>4</v>
      </c>
      <c r="K3" s="51"/>
      <c r="L3" s="52" t="s">
        <v>4</v>
      </c>
      <c r="M3" s="47" t="s">
        <v>5</v>
      </c>
      <c r="N3" s="49" t="s">
        <v>6</v>
      </c>
      <c r="O3" s="51"/>
      <c r="P3" s="52" t="s">
        <v>6</v>
      </c>
      <c r="Q3" s="49" t="s">
        <v>7</v>
      </c>
      <c r="R3" s="62"/>
      <c r="S3" s="63"/>
      <c r="T3" s="47" t="s">
        <v>7</v>
      </c>
      <c r="U3" s="49" t="s">
        <v>8</v>
      </c>
      <c r="V3" s="65"/>
      <c r="W3" s="65"/>
      <c r="X3" s="65"/>
      <c r="Y3" s="66"/>
      <c r="Z3" s="52" t="s">
        <v>8</v>
      </c>
      <c r="AA3" s="54" t="s">
        <v>9</v>
      </c>
      <c r="AB3" s="55" t="s">
        <v>10</v>
      </c>
      <c r="AC3" s="56"/>
      <c r="AD3" s="57"/>
      <c r="AE3" s="60" t="s">
        <v>10</v>
      </c>
      <c r="AF3" s="52" t="s">
        <v>11</v>
      </c>
    </row>
    <row r="4" spans="1:32" ht="30.6" x14ac:dyDescent="0.3">
      <c r="A4" s="45"/>
      <c r="B4" s="46"/>
      <c r="C4" s="37" t="s">
        <v>68</v>
      </c>
      <c r="D4" s="37" t="s">
        <v>69</v>
      </c>
      <c r="E4" s="48"/>
      <c r="F4" s="3" t="s">
        <v>12</v>
      </c>
      <c r="G4" s="3" t="s">
        <v>13</v>
      </c>
      <c r="H4" s="3" t="s">
        <v>14</v>
      </c>
      <c r="I4" s="53"/>
      <c r="J4" s="3" t="s">
        <v>15</v>
      </c>
      <c r="K4" s="3" t="s">
        <v>16</v>
      </c>
      <c r="L4" s="53"/>
      <c r="M4" s="48"/>
      <c r="N4" s="4" t="s">
        <v>17</v>
      </c>
      <c r="O4" s="4" t="s">
        <v>18</v>
      </c>
      <c r="P4" s="53"/>
      <c r="Q4" s="4" t="s">
        <v>19</v>
      </c>
      <c r="R4" s="4" t="s">
        <v>20</v>
      </c>
      <c r="S4" s="4" t="s">
        <v>21</v>
      </c>
      <c r="T4" s="64"/>
      <c r="U4" s="4" t="s">
        <v>22</v>
      </c>
      <c r="V4" s="4" t="s">
        <v>23</v>
      </c>
      <c r="W4" s="4" t="s">
        <v>24</v>
      </c>
      <c r="X4" s="4" t="s">
        <v>25</v>
      </c>
      <c r="Y4" s="4" t="s">
        <v>26</v>
      </c>
      <c r="Z4" s="64"/>
      <c r="AA4" s="47"/>
      <c r="AB4" s="4" t="s">
        <v>27</v>
      </c>
      <c r="AC4" s="4" t="s">
        <v>28</v>
      </c>
      <c r="AD4" s="4" t="s">
        <v>29</v>
      </c>
      <c r="AE4" s="52"/>
      <c r="AF4" s="61"/>
    </row>
    <row r="5" spans="1:32" x14ac:dyDescent="0.3">
      <c r="A5" s="5"/>
      <c r="B5" s="17" t="s">
        <v>57</v>
      </c>
      <c r="C5" s="19">
        <v>22.3</v>
      </c>
      <c r="D5" s="17"/>
      <c r="E5" s="6">
        <f t="shared" ref="E5:E14" si="0">AVERAGE(C5:D5)</f>
        <v>22.3</v>
      </c>
      <c r="F5" s="19">
        <v>17.5</v>
      </c>
      <c r="G5" s="19" t="s">
        <v>51</v>
      </c>
      <c r="H5" s="19">
        <v>21</v>
      </c>
      <c r="I5" s="6">
        <f t="shared" ref="I5:I14" si="1">AVERAGE(F5:H5)</f>
        <v>19.25</v>
      </c>
      <c r="J5" s="19">
        <v>19</v>
      </c>
      <c r="K5" s="19">
        <v>17</v>
      </c>
      <c r="L5" s="6">
        <f t="shared" ref="L5:L14" si="2">AVERAGE(J5:K5)</f>
        <v>18</v>
      </c>
      <c r="M5" s="19">
        <v>16.75</v>
      </c>
      <c r="N5" s="19">
        <v>17</v>
      </c>
      <c r="O5" s="19">
        <v>13.5</v>
      </c>
      <c r="P5" s="7">
        <f t="shared" ref="P5:P14" si="3">AVERAGE(N5:O5)</f>
        <v>15.25</v>
      </c>
      <c r="Q5" s="19">
        <v>23</v>
      </c>
      <c r="R5" s="19" t="s">
        <v>51</v>
      </c>
      <c r="S5" s="19" t="s">
        <v>51</v>
      </c>
      <c r="T5" s="6">
        <f t="shared" ref="T5:T14" si="4">AVERAGE(Q5:S5)</f>
        <v>23</v>
      </c>
      <c r="U5" s="19">
        <v>19</v>
      </c>
      <c r="V5" s="19"/>
      <c r="W5" s="19">
        <v>18</v>
      </c>
      <c r="X5" s="19">
        <v>23</v>
      </c>
      <c r="Y5" s="19">
        <v>0</v>
      </c>
      <c r="Z5" s="11">
        <f t="shared" ref="Z5:Z14" si="5">AVERAGE(U5:Y5)</f>
        <v>15</v>
      </c>
      <c r="AA5" s="19">
        <v>19.75</v>
      </c>
      <c r="AB5" s="19">
        <v>19</v>
      </c>
      <c r="AC5" s="19">
        <v>20</v>
      </c>
      <c r="AD5" s="19">
        <v>20</v>
      </c>
      <c r="AE5" s="6">
        <f t="shared" ref="AE5:AE14" si="6">AVERAGE(AB5:AD5)</f>
        <v>19.666666666666668</v>
      </c>
      <c r="AF5" s="14">
        <f t="shared" ref="AF5:AF14" si="7">(E5+I5+L5+M5+P5+T5+Z5+AA5+AE5)/9</f>
        <v>18.774074074074075</v>
      </c>
    </row>
    <row r="6" spans="1:32" x14ac:dyDescent="0.3">
      <c r="A6" s="5"/>
      <c r="B6" s="31" t="s">
        <v>60</v>
      </c>
      <c r="C6" s="19">
        <v>22.3</v>
      </c>
      <c r="D6" s="31"/>
      <c r="E6" s="6">
        <f t="shared" si="0"/>
        <v>22.3</v>
      </c>
      <c r="F6" s="19">
        <v>17.5</v>
      </c>
      <c r="G6" s="19" t="s">
        <v>51</v>
      </c>
      <c r="H6" s="19">
        <v>20</v>
      </c>
      <c r="I6" s="6">
        <f t="shared" si="1"/>
        <v>18.75</v>
      </c>
      <c r="J6" s="19">
        <v>19</v>
      </c>
      <c r="K6" s="19">
        <v>17</v>
      </c>
      <c r="L6" s="6">
        <f t="shared" si="2"/>
        <v>18</v>
      </c>
      <c r="M6" s="19">
        <v>16.75</v>
      </c>
      <c r="N6" s="19">
        <v>17</v>
      </c>
      <c r="O6" s="19">
        <v>13.5</v>
      </c>
      <c r="P6" s="7">
        <f t="shared" si="3"/>
        <v>15.25</v>
      </c>
      <c r="Q6" s="19">
        <v>23</v>
      </c>
      <c r="R6" s="19" t="s">
        <v>51</v>
      </c>
      <c r="S6" s="19" t="s">
        <v>51</v>
      </c>
      <c r="T6" s="6">
        <f t="shared" si="4"/>
        <v>23</v>
      </c>
      <c r="U6" s="19">
        <v>19</v>
      </c>
      <c r="V6" s="19"/>
      <c r="W6" s="19">
        <v>18</v>
      </c>
      <c r="X6" s="19">
        <v>23</v>
      </c>
      <c r="Y6" s="19">
        <v>0</v>
      </c>
      <c r="Z6" s="11">
        <f t="shared" si="5"/>
        <v>15</v>
      </c>
      <c r="AA6" s="19">
        <v>19.75</v>
      </c>
      <c r="AB6" s="19">
        <v>19</v>
      </c>
      <c r="AC6" s="19">
        <v>20</v>
      </c>
      <c r="AD6" s="19">
        <v>20</v>
      </c>
      <c r="AE6" s="6">
        <f t="shared" si="6"/>
        <v>19.666666666666668</v>
      </c>
      <c r="AF6" s="14">
        <f t="shared" si="7"/>
        <v>18.718518518518518</v>
      </c>
    </row>
    <row r="7" spans="1:32" x14ac:dyDescent="0.3">
      <c r="A7" s="5"/>
      <c r="B7" s="31" t="s">
        <v>61</v>
      </c>
      <c r="C7" s="19">
        <v>23</v>
      </c>
      <c r="D7" s="31"/>
      <c r="E7" s="6">
        <f t="shared" si="0"/>
        <v>23</v>
      </c>
      <c r="F7" s="19">
        <v>17.5</v>
      </c>
      <c r="G7" s="19" t="s">
        <v>51</v>
      </c>
      <c r="H7" s="19">
        <v>20</v>
      </c>
      <c r="I7" s="6">
        <f t="shared" si="1"/>
        <v>18.75</v>
      </c>
      <c r="J7" s="19">
        <v>19</v>
      </c>
      <c r="K7" s="19">
        <v>17</v>
      </c>
      <c r="L7" s="6">
        <f t="shared" si="2"/>
        <v>18</v>
      </c>
      <c r="M7" s="19">
        <v>16.75</v>
      </c>
      <c r="N7" s="19">
        <v>17</v>
      </c>
      <c r="O7" s="19">
        <v>15.3</v>
      </c>
      <c r="P7" s="7">
        <f t="shared" si="3"/>
        <v>16.149999999999999</v>
      </c>
      <c r="Q7" s="19">
        <v>23</v>
      </c>
      <c r="R7" s="19" t="s">
        <v>51</v>
      </c>
      <c r="S7" s="19" t="s">
        <v>51</v>
      </c>
      <c r="T7" s="6">
        <f t="shared" si="4"/>
        <v>23</v>
      </c>
      <c r="U7" s="19">
        <v>19</v>
      </c>
      <c r="V7" s="19"/>
      <c r="W7" s="19">
        <v>18</v>
      </c>
      <c r="X7" s="19">
        <v>23</v>
      </c>
      <c r="Y7" s="19">
        <v>0</v>
      </c>
      <c r="Z7" s="11">
        <f t="shared" si="5"/>
        <v>15</v>
      </c>
      <c r="AA7" s="19">
        <v>19.75</v>
      </c>
      <c r="AB7" s="19">
        <v>17</v>
      </c>
      <c r="AC7" s="19">
        <v>20</v>
      </c>
      <c r="AD7" s="19">
        <v>20</v>
      </c>
      <c r="AE7" s="6">
        <f t="shared" si="6"/>
        <v>19</v>
      </c>
      <c r="AF7" s="14">
        <f t="shared" si="7"/>
        <v>18.822222222222223</v>
      </c>
    </row>
    <row r="8" spans="1:32" x14ac:dyDescent="0.3">
      <c r="A8" s="5"/>
      <c r="B8" s="31" t="s">
        <v>62</v>
      </c>
      <c r="C8" s="19">
        <v>23</v>
      </c>
      <c r="D8" s="31"/>
      <c r="E8" s="6">
        <f t="shared" si="0"/>
        <v>23</v>
      </c>
      <c r="F8" s="19">
        <v>17.5</v>
      </c>
      <c r="G8" s="19" t="s">
        <v>51</v>
      </c>
      <c r="H8" s="19">
        <v>20</v>
      </c>
      <c r="I8" s="6">
        <f t="shared" si="1"/>
        <v>18.75</v>
      </c>
      <c r="J8" s="19">
        <v>19</v>
      </c>
      <c r="K8" s="19">
        <v>17</v>
      </c>
      <c r="L8" s="6">
        <f t="shared" si="2"/>
        <v>18</v>
      </c>
      <c r="M8" s="19">
        <v>16.75</v>
      </c>
      <c r="N8" s="19">
        <v>17</v>
      </c>
      <c r="O8" s="19">
        <v>15.3</v>
      </c>
      <c r="P8" s="7">
        <f t="shared" si="3"/>
        <v>16.149999999999999</v>
      </c>
      <c r="Q8" s="19">
        <v>23</v>
      </c>
      <c r="R8" s="19" t="s">
        <v>51</v>
      </c>
      <c r="S8" s="19" t="s">
        <v>51</v>
      </c>
      <c r="T8" s="6">
        <f t="shared" si="4"/>
        <v>23</v>
      </c>
      <c r="U8" s="19">
        <v>18.5</v>
      </c>
      <c r="V8" s="19"/>
      <c r="W8" s="19">
        <v>18</v>
      </c>
      <c r="X8" s="19">
        <v>23</v>
      </c>
      <c r="Y8" s="19">
        <v>0</v>
      </c>
      <c r="Z8" s="11">
        <f t="shared" si="5"/>
        <v>14.875</v>
      </c>
      <c r="AA8" s="19">
        <v>19.75</v>
      </c>
      <c r="AB8" s="19">
        <v>17</v>
      </c>
      <c r="AC8" s="19">
        <v>20</v>
      </c>
      <c r="AD8" s="19">
        <v>20</v>
      </c>
      <c r="AE8" s="6">
        <f t="shared" si="6"/>
        <v>19</v>
      </c>
      <c r="AF8" s="14">
        <f t="shared" si="7"/>
        <v>18.808333333333334</v>
      </c>
    </row>
    <row r="9" spans="1:32" x14ac:dyDescent="0.3">
      <c r="A9" s="5"/>
      <c r="B9" s="31" t="s">
        <v>63</v>
      </c>
      <c r="C9" s="19">
        <v>23</v>
      </c>
      <c r="D9" s="31"/>
      <c r="E9" s="6">
        <f t="shared" si="0"/>
        <v>23</v>
      </c>
      <c r="F9" s="19">
        <v>17.5</v>
      </c>
      <c r="G9" s="19" t="s">
        <v>51</v>
      </c>
      <c r="H9" s="19">
        <v>20</v>
      </c>
      <c r="I9" s="6">
        <f t="shared" si="1"/>
        <v>18.75</v>
      </c>
      <c r="J9" s="19">
        <v>19</v>
      </c>
      <c r="K9" s="19">
        <v>17</v>
      </c>
      <c r="L9" s="6">
        <f t="shared" si="2"/>
        <v>18</v>
      </c>
      <c r="M9" s="19">
        <v>16.75</v>
      </c>
      <c r="N9" s="19">
        <v>17</v>
      </c>
      <c r="O9" s="19">
        <v>15.3</v>
      </c>
      <c r="P9" s="7">
        <f t="shared" si="3"/>
        <v>16.149999999999999</v>
      </c>
      <c r="Q9" s="19">
        <v>23</v>
      </c>
      <c r="R9" s="19" t="s">
        <v>51</v>
      </c>
      <c r="S9" s="19" t="s">
        <v>51</v>
      </c>
      <c r="T9" s="6">
        <f t="shared" si="4"/>
        <v>23</v>
      </c>
      <c r="U9" s="19">
        <v>18.5</v>
      </c>
      <c r="V9" s="19"/>
      <c r="W9" s="19">
        <v>18</v>
      </c>
      <c r="X9" s="19">
        <v>23</v>
      </c>
      <c r="Y9" s="19">
        <v>0</v>
      </c>
      <c r="Z9" s="11">
        <f t="shared" si="5"/>
        <v>14.875</v>
      </c>
      <c r="AA9" s="19">
        <v>19.75</v>
      </c>
      <c r="AB9" s="19">
        <v>17</v>
      </c>
      <c r="AC9" s="19">
        <v>20</v>
      </c>
      <c r="AD9" s="19">
        <v>20</v>
      </c>
      <c r="AE9" s="6">
        <f t="shared" si="6"/>
        <v>19</v>
      </c>
      <c r="AF9" s="14">
        <f t="shared" si="7"/>
        <v>18.808333333333334</v>
      </c>
    </row>
    <row r="10" spans="1:32" x14ac:dyDescent="0.3">
      <c r="A10" s="5"/>
      <c r="B10" s="31" t="s">
        <v>64</v>
      </c>
      <c r="C10" s="19">
        <v>22.5</v>
      </c>
      <c r="D10" s="31"/>
      <c r="E10" s="6">
        <f t="shared" si="0"/>
        <v>22.5</v>
      </c>
      <c r="F10" s="19">
        <v>17.5</v>
      </c>
      <c r="G10" s="19" t="s">
        <v>51</v>
      </c>
      <c r="H10" s="19">
        <v>20</v>
      </c>
      <c r="I10" s="6">
        <f t="shared" si="1"/>
        <v>18.75</v>
      </c>
      <c r="J10" s="19">
        <v>19</v>
      </c>
      <c r="K10" s="19">
        <v>17</v>
      </c>
      <c r="L10" s="6">
        <f t="shared" si="2"/>
        <v>18</v>
      </c>
      <c r="M10" s="19">
        <v>16.75</v>
      </c>
      <c r="N10" s="19">
        <v>17</v>
      </c>
      <c r="O10" s="19">
        <v>15.3</v>
      </c>
      <c r="P10" s="7">
        <f t="shared" si="3"/>
        <v>16.149999999999999</v>
      </c>
      <c r="Q10" s="19">
        <v>23</v>
      </c>
      <c r="R10" s="19" t="s">
        <v>51</v>
      </c>
      <c r="S10" s="19" t="s">
        <v>51</v>
      </c>
      <c r="T10" s="6">
        <f t="shared" si="4"/>
        <v>23</v>
      </c>
      <c r="U10" s="19">
        <v>18.5</v>
      </c>
      <c r="V10" s="19"/>
      <c r="W10" s="19">
        <v>18</v>
      </c>
      <c r="X10" s="19">
        <v>23</v>
      </c>
      <c r="Y10" s="19">
        <v>0</v>
      </c>
      <c r="Z10" s="11">
        <f t="shared" si="5"/>
        <v>14.875</v>
      </c>
      <c r="AA10" s="19">
        <v>19.75</v>
      </c>
      <c r="AB10" s="19">
        <v>17</v>
      </c>
      <c r="AC10" s="19">
        <v>20</v>
      </c>
      <c r="AD10" s="19">
        <v>20</v>
      </c>
      <c r="AE10" s="6">
        <f t="shared" si="6"/>
        <v>19</v>
      </c>
      <c r="AF10" s="14">
        <f t="shared" si="7"/>
        <v>18.75277777777778</v>
      </c>
    </row>
    <row r="11" spans="1:32" x14ac:dyDescent="0.3">
      <c r="A11" s="5"/>
      <c r="B11" s="31" t="s">
        <v>65</v>
      </c>
      <c r="C11" s="19">
        <v>22.5</v>
      </c>
      <c r="D11" s="31"/>
      <c r="E11" s="6">
        <f t="shared" si="0"/>
        <v>22.5</v>
      </c>
      <c r="F11" s="19">
        <v>19</v>
      </c>
      <c r="G11" s="19" t="s">
        <v>51</v>
      </c>
      <c r="H11" s="19">
        <v>20</v>
      </c>
      <c r="I11" s="6">
        <f t="shared" si="1"/>
        <v>19.5</v>
      </c>
      <c r="J11" s="19">
        <v>19</v>
      </c>
      <c r="K11" s="19">
        <v>17</v>
      </c>
      <c r="L11" s="6">
        <f t="shared" si="2"/>
        <v>18</v>
      </c>
      <c r="M11" s="19">
        <v>16.75</v>
      </c>
      <c r="N11" s="19">
        <v>17</v>
      </c>
      <c r="O11" s="19">
        <v>15.3</v>
      </c>
      <c r="P11" s="7">
        <f t="shared" si="3"/>
        <v>16.149999999999999</v>
      </c>
      <c r="Q11" s="19">
        <v>23</v>
      </c>
      <c r="R11" s="19">
        <v>17</v>
      </c>
      <c r="S11" s="19" t="s">
        <v>51</v>
      </c>
      <c r="T11" s="6">
        <f t="shared" si="4"/>
        <v>20</v>
      </c>
      <c r="U11" s="19">
        <v>18.5</v>
      </c>
      <c r="V11" s="19"/>
      <c r="W11" s="19">
        <v>18</v>
      </c>
      <c r="X11" s="19">
        <v>23</v>
      </c>
      <c r="Y11" s="19">
        <v>0</v>
      </c>
      <c r="Z11" s="11">
        <f t="shared" si="5"/>
        <v>14.875</v>
      </c>
      <c r="AA11" s="19">
        <v>19.75</v>
      </c>
      <c r="AB11" s="19">
        <v>17</v>
      </c>
      <c r="AC11" s="19">
        <v>20</v>
      </c>
      <c r="AD11" s="19">
        <v>20</v>
      </c>
      <c r="AE11" s="6">
        <f t="shared" si="6"/>
        <v>19</v>
      </c>
      <c r="AF11" s="14">
        <f t="shared" si="7"/>
        <v>18.50277777777778</v>
      </c>
    </row>
    <row r="12" spans="1:32" x14ac:dyDescent="0.3">
      <c r="A12" s="5"/>
      <c r="B12" s="31" t="s">
        <v>66</v>
      </c>
      <c r="C12" s="19">
        <v>22.5</v>
      </c>
      <c r="D12" s="31"/>
      <c r="E12" s="6">
        <f t="shared" si="0"/>
        <v>22.5</v>
      </c>
      <c r="F12" s="19">
        <v>19</v>
      </c>
      <c r="G12" s="19" t="s">
        <v>51</v>
      </c>
      <c r="H12" s="19">
        <v>20</v>
      </c>
      <c r="I12" s="6">
        <f t="shared" si="1"/>
        <v>19.5</v>
      </c>
      <c r="J12" s="19">
        <v>19</v>
      </c>
      <c r="K12" s="19">
        <v>17</v>
      </c>
      <c r="L12" s="6">
        <f t="shared" si="2"/>
        <v>18</v>
      </c>
      <c r="M12" s="19">
        <v>16.75</v>
      </c>
      <c r="N12" s="19">
        <v>17</v>
      </c>
      <c r="O12" s="19">
        <v>15.3</v>
      </c>
      <c r="P12" s="7">
        <f t="shared" si="3"/>
        <v>16.149999999999999</v>
      </c>
      <c r="Q12" s="19">
        <v>23</v>
      </c>
      <c r="R12" s="19">
        <v>17</v>
      </c>
      <c r="S12" s="19" t="s">
        <v>51</v>
      </c>
      <c r="T12" s="6">
        <f t="shared" si="4"/>
        <v>20</v>
      </c>
      <c r="U12" s="19">
        <v>18.5</v>
      </c>
      <c r="V12" s="19"/>
      <c r="W12" s="19">
        <v>18</v>
      </c>
      <c r="X12" s="19">
        <v>23</v>
      </c>
      <c r="Y12" s="19">
        <v>0</v>
      </c>
      <c r="Z12" s="11">
        <f t="shared" si="5"/>
        <v>14.875</v>
      </c>
      <c r="AA12" s="19">
        <v>19.75</v>
      </c>
      <c r="AB12" s="19">
        <v>17</v>
      </c>
      <c r="AC12" s="19">
        <v>20</v>
      </c>
      <c r="AD12" s="19">
        <v>20</v>
      </c>
      <c r="AE12" s="6">
        <f t="shared" si="6"/>
        <v>19</v>
      </c>
      <c r="AF12" s="14">
        <f t="shared" si="7"/>
        <v>18.50277777777778</v>
      </c>
    </row>
    <row r="13" spans="1:32" x14ac:dyDescent="0.3">
      <c r="A13" s="5"/>
      <c r="B13" s="31" t="s">
        <v>67</v>
      </c>
      <c r="C13" s="19">
        <v>22.5</v>
      </c>
      <c r="D13" s="31"/>
      <c r="E13" s="6">
        <f t="shared" si="0"/>
        <v>22.5</v>
      </c>
      <c r="F13" s="19">
        <v>19</v>
      </c>
      <c r="G13" s="19" t="s">
        <v>51</v>
      </c>
      <c r="H13" s="19">
        <v>20.5</v>
      </c>
      <c r="I13" s="6">
        <f t="shared" si="1"/>
        <v>19.75</v>
      </c>
      <c r="J13" s="19">
        <v>19</v>
      </c>
      <c r="K13" s="19">
        <v>17</v>
      </c>
      <c r="L13" s="6">
        <f t="shared" si="2"/>
        <v>18</v>
      </c>
      <c r="M13" s="19">
        <v>16.75</v>
      </c>
      <c r="N13" s="19">
        <v>17</v>
      </c>
      <c r="O13" s="19">
        <v>15.3</v>
      </c>
      <c r="P13" s="7">
        <f t="shared" si="3"/>
        <v>16.149999999999999</v>
      </c>
      <c r="Q13" s="19">
        <v>23</v>
      </c>
      <c r="R13" s="19">
        <v>17</v>
      </c>
      <c r="S13" s="19" t="s">
        <v>51</v>
      </c>
      <c r="T13" s="6">
        <f t="shared" si="4"/>
        <v>20</v>
      </c>
      <c r="U13" s="19">
        <v>18.5</v>
      </c>
      <c r="V13" s="19"/>
      <c r="W13" s="19">
        <v>18</v>
      </c>
      <c r="X13" s="19">
        <v>23</v>
      </c>
      <c r="Y13" s="19">
        <v>0</v>
      </c>
      <c r="Z13" s="11">
        <f t="shared" si="5"/>
        <v>14.875</v>
      </c>
      <c r="AA13" s="19">
        <v>19.75</v>
      </c>
      <c r="AB13" s="19">
        <v>17</v>
      </c>
      <c r="AC13" s="19">
        <v>20</v>
      </c>
      <c r="AD13" s="19">
        <v>20</v>
      </c>
      <c r="AE13" s="6">
        <f t="shared" si="6"/>
        <v>19</v>
      </c>
      <c r="AF13" s="14">
        <f t="shared" si="7"/>
        <v>18.530555555555555</v>
      </c>
    </row>
    <row r="14" spans="1:32" x14ac:dyDescent="0.3">
      <c r="A14" s="5"/>
      <c r="B14" s="31" t="s">
        <v>71</v>
      </c>
      <c r="C14" s="19">
        <v>22.5</v>
      </c>
      <c r="D14" s="31"/>
      <c r="E14" s="6">
        <f t="shared" si="0"/>
        <v>22.5</v>
      </c>
      <c r="F14" s="19">
        <v>19</v>
      </c>
      <c r="G14" s="19" t="s">
        <v>51</v>
      </c>
      <c r="H14" s="19">
        <v>20.5</v>
      </c>
      <c r="I14" s="6">
        <f t="shared" si="1"/>
        <v>19.75</v>
      </c>
      <c r="J14" s="19">
        <v>19</v>
      </c>
      <c r="K14" s="19">
        <v>17</v>
      </c>
      <c r="L14" s="6">
        <f t="shared" si="2"/>
        <v>18</v>
      </c>
      <c r="M14" s="19">
        <v>16.75</v>
      </c>
      <c r="N14" s="19">
        <v>17</v>
      </c>
      <c r="O14" s="19">
        <v>15.3</v>
      </c>
      <c r="P14" s="7">
        <f t="shared" si="3"/>
        <v>16.149999999999999</v>
      </c>
      <c r="Q14" s="19">
        <v>23</v>
      </c>
      <c r="R14" s="19">
        <v>17</v>
      </c>
      <c r="S14" s="19" t="s">
        <v>51</v>
      </c>
      <c r="T14" s="6">
        <f t="shared" si="4"/>
        <v>20</v>
      </c>
      <c r="U14" s="19">
        <v>18.5</v>
      </c>
      <c r="V14" s="19"/>
      <c r="W14" s="19">
        <v>18</v>
      </c>
      <c r="X14" s="19">
        <v>23</v>
      </c>
      <c r="Y14" s="19">
        <v>0</v>
      </c>
      <c r="Z14" s="11">
        <f t="shared" si="5"/>
        <v>14.875</v>
      </c>
      <c r="AA14" s="19">
        <v>19.75</v>
      </c>
      <c r="AB14" s="19">
        <v>17</v>
      </c>
      <c r="AC14" s="19">
        <v>20</v>
      </c>
      <c r="AD14" s="19">
        <v>20</v>
      </c>
      <c r="AE14" s="6">
        <f t="shared" si="6"/>
        <v>19</v>
      </c>
      <c r="AF14" s="14">
        <f t="shared" si="7"/>
        <v>18.530555555555555</v>
      </c>
    </row>
    <row r="15" spans="1:32" x14ac:dyDescent="0.3">
      <c r="A15" s="5"/>
      <c r="B15" s="31" t="s">
        <v>72</v>
      </c>
      <c r="C15" s="19">
        <v>22.5</v>
      </c>
      <c r="D15" s="31"/>
      <c r="E15" s="6">
        <f t="shared" ref="E15:E63" si="8">AVERAGE(C15:D15)</f>
        <v>22.5</v>
      </c>
      <c r="F15" s="19">
        <v>19</v>
      </c>
      <c r="G15" s="19" t="s">
        <v>51</v>
      </c>
      <c r="H15" s="19">
        <v>21</v>
      </c>
      <c r="I15" s="6">
        <f t="shared" ref="I15" si="9">AVERAGE(F15:H15)</f>
        <v>20</v>
      </c>
      <c r="J15" s="19">
        <v>19</v>
      </c>
      <c r="K15" s="19">
        <v>17</v>
      </c>
      <c r="L15" s="6">
        <f t="shared" ref="L15" si="10">AVERAGE(J15:K15)</f>
        <v>18</v>
      </c>
      <c r="M15" s="19">
        <v>16.75</v>
      </c>
      <c r="N15" s="19">
        <v>18</v>
      </c>
      <c r="O15" s="19">
        <v>15.3</v>
      </c>
      <c r="P15" s="7">
        <f t="shared" ref="P15" si="11">AVERAGE(N15:O15)</f>
        <v>16.649999999999999</v>
      </c>
      <c r="Q15" s="19">
        <v>23</v>
      </c>
      <c r="R15" s="19">
        <v>17</v>
      </c>
      <c r="S15" s="19" t="s">
        <v>51</v>
      </c>
      <c r="T15" s="6">
        <f t="shared" ref="T15" si="12">AVERAGE(Q15:S15)</f>
        <v>20</v>
      </c>
      <c r="U15" s="19">
        <v>19</v>
      </c>
      <c r="V15" s="19"/>
      <c r="W15" s="19">
        <v>20</v>
      </c>
      <c r="X15" s="19">
        <v>23</v>
      </c>
      <c r="Y15" s="19">
        <v>0</v>
      </c>
      <c r="Z15" s="11">
        <f t="shared" ref="Z15" si="13">AVERAGE(U15:Y15)</f>
        <v>15.5</v>
      </c>
      <c r="AA15" s="19">
        <v>21.5</v>
      </c>
      <c r="AB15" s="19">
        <v>17</v>
      </c>
      <c r="AC15" s="19">
        <v>20</v>
      </c>
      <c r="AD15" s="19">
        <v>20</v>
      </c>
      <c r="AE15" s="6">
        <f t="shared" ref="AE15" si="14">AVERAGE(AB15:AD15)</f>
        <v>19</v>
      </c>
      <c r="AF15" s="14">
        <f t="shared" ref="AF15" si="15">(E15+I15+L15+M15+P15+T15+Z15+AA15+AE15)/9</f>
        <v>18.87777777777778</v>
      </c>
    </row>
    <row r="16" spans="1:32" ht="51" x14ac:dyDescent="0.3">
      <c r="A16" s="12" t="s">
        <v>30</v>
      </c>
      <c r="B16" s="13" t="s">
        <v>31</v>
      </c>
      <c r="C16" s="2">
        <f>C13*100/C15-100</f>
        <v>0</v>
      </c>
      <c r="D16" s="2"/>
      <c r="E16" s="2">
        <f t="shared" ref="E16:AF16" si="16">E13*100/E15-100</f>
        <v>0</v>
      </c>
      <c r="F16" s="2">
        <f t="shared" si="16"/>
        <v>0</v>
      </c>
      <c r="G16" s="2"/>
      <c r="H16" s="2">
        <f t="shared" si="16"/>
        <v>-2.3809523809523796</v>
      </c>
      <c r="I16" s="2">
        <f t="shared" si="16"/>
        <v>-1.25</v>
      </c>
      <c r="J16" s="2">
        <f t="shared" si="16"/>
        <v>0</v>
      </c>
      <c r="K16" s="2">
        <f t="shared" si="16"/>
        <v>0</v>
      </c>
      <c r="L16" s="2">
        <f t="shared" si="16"/>
        <v>0</v>
      </c>
      <c r="M16" s="2">
        <f t="shared" si="16"/>
        <v>0</v>
      </c>
      <c r="N16" s="2">
        <f t="shared" si="16"/>
        <v>-5.5555555555555571</v>
      </c>
      <c r="O16" s="2">
        <f t="shared" si="16"/>
        <v>0</v>
      </c>
      <c r="P16" s="2">
        <f t="shared" si="16"/>
        <v>-3.0030030030030019</v>
      </c>
      <c r="Q16" s="2">
        <f t="shared" si="16"/>
        <v>0</v>
      </c>
      <c r="R16" s="2">
        <f t="shared" si="16"/>
        <v>0</v>
      </c>
      <c r="S16" s="2"/>
      <c r="T16" s="2">
        <f t="shared" si="16"/>
        <v>0</v>
      </c>
      <c r="U16" s="2">
        <f t="shared" si="16"/>
        <v>-2.6315789473684248</v>
      </c>
      <c r="V16" s="2"/>
      <c r="W16" s="2">
        <f t="shared" si="16"/>
        <v>-10</v>
      </c>
      <c r="X16" s="2">
        <f t="shared" si="16"/>
        <v>0</v>
      </c>
      <c r="Y16" s="2"/>
      <c r="Z16" s="2">
        <f t="shared" si="16"/>
        <v>-4.0322580645161281</v>
      </c>
      <c r="AA16" s="2">
        <f t="shared" si="16"/>
        <v>-8.1395348837209269</v>
      </c>
      <c r="AB16" s="2">
        <f t="shared" si="16"/>
        <v>0</v>
      </c>
      <c r="AC16" s="2">
        <f t="shared" si="16"/>
        <v>0</v>
      </c>
      <c r="AD16" s="2">
        <f t="shared" si="16"/>
        <v>0</v>
      </c>
      <c r="AE16" s="2">
        <f t="shared" si="16"/>
        <v>0</v>
      </c>
      <c r="AF16" s="2">
        <f t="shared" si="16"/>
        <v>-1.8393172454385081</v>
      </c>
    </row>
    <row r="17" spans="1:34" x14ac:dyDescent="0.3">
      <c r="A17" s="5"/>
      <c r="B17" s="17" t="s">
        <v>57</v>
      </c>
      <c r="C17" s="19">
        <v>35.5</v>
      </c>
      <c r="D17" s="38">
        <v>36</v>
      </c>
      <c r="E17" s="6">
        <f t="shared" ref="E17:E26" si="17">AVERAGE(C17:D17)</f>
        <v>35.75</v>
      </c>
      <c r="F17" s="19">
        <v>30.5</v>
      </c>
      <c r="G17" s="19">
        <v>30.5</v>
      </c>
      <c r="H17" s="19">
        <v>30.5</v>
      </c>
      <c r="I17" s="6">
        <f t="shared" ref="I17:I26" si="18">AVERAGE(F17:H17)</f>
        <v>30.5</v>
      </c>
      <c r="J17" s="19">
        <v>30.5</v>
      </c>
      <c r="K17" s="19">
        <v>30.5</v>
      </c>
      <c r="L17" s="6">
        <f t="shared" ref="L17:L26" si="19">AVERAGE(J17:K17)</f>
        <v>30.5</v>
      </c>
      <c r="M17" s="19">
        <v>31.5</v>
      </c>
      <c r="N17" s="19">
        <v>31</v>
      </c>
      <c r="O17" s="19">
        <v>31</v>
      </c>
      <c r="P17" s="7">
        <v>33</v>
      </c>
      <c r="Q17" s="21">
        <v>32.5</v>
      </c>
      <c r="R17" s="20">
        <v>33</v>
      </c>
      <c r="S17" s="21">
        <v>34</v>
      </c>
      <c r="T17" s="8">
        <f t="shared" ref="T17:T26" si="20">(S17+R17+Q17)/3</f>
        <v>33.166666666666664</v>
      </c>
      <c r="U17" s="19">
        <v>31.5</v>
      </c>
      <c r="V17" s="7">
        <v>32.5</v>
      </c>
      <c r="W17" s="19">
        <v>31</v>
      </c>
      <c r="X17" s="22">
        <v>33</v>
      </c>
      <c r="Y17" s="19">
        <v>34</v>
      </c>
      <c r="Z17" s="11">
        <f t="shared" ref="Z17:Z26" si="21">AVERAGE(U17:Y17)</f>
        <v>32.4</v>
      </c>
      <c r="AA17" s="19">
        <v>31</v>
      </c>
      <c r="AB17" s="19">
        <v>29.5</v>
      </c>
      <c r="AC17" s="19">
        <v>32</v>
      </c>
      <c r="AD17" s="19">
        <v>34</v>
      </c>
      <c r="AE17" s="6">
        <f t="shared" ref="AE17:AE26" si="22">AVERAGE(AB17:AD17)</f>
        <v>31.833333333333332</v>
      </c>
      <c r="AF17" s="14">
        <f t="shared" ref="AF17:AF26" si="23">(C17+I17+L17+M17+P17+T17+Z17+AA17+AE17)/9</f>
        <v>32.155555555555551</v>
      </c>
    </row>
    <row r="18" spans="1:34" x14ac:dyDescent="0.3">
      <c r="A18" s="5"/>
      <c r="B18" s="31" t="s">
        <v>60</v>
      </c>
      <c r="C18" s="19">
        <v>35.5</v>
      </c>
      <c r="D18" s="38">
        <v>37</v>
      </c>
      <c r="E18" s="6">
        <f t="shared" si="17"/>
        <v>36.25</v>
      </c>
      <c r="F18" s="19">
        <v>30.5</v>
      </c>
      <c r="G18" s="19">
        <v>30.5</v>
      </c>
      <c r="H18" s="19">
        <v>30.5</v>
      </c>
      <c r="I18" s="6">
        <f t="shared" si="18"/>
        <v>30.5</v>
      </c>
      <c r="J18" s="19">
        <v>30.5</v>
      </c>
      <c r="K18" s="19">
        <v>30.5</v>
      </c>
      <c r="L18" s="6">
        <f t="shared" si="19"/>
        <v>30.5</v>
      </c>
      <c r="M18" s="19">
        <v>31.5</v>
      </c>
      <c r="N18" s="19">
        <v>31</v>
      </c>
      <c r="O18" s="19">
        <v>31</v>
      </c>
      <c r="P18" s="7">
        <v>33</v>
      </c>
      <c r="Q18" s="21">
        <v>32.5</v>
      </c>
      <c r="R18" s="20">
        <v>33</v>
      </c>
      <c r="S18" s="21">
        <v>34</v>
      </c>
      <c r="T18" s="8">
        <f t="shared" si="20"/>
        <v>33.166666666666664</v>
      </c>
      <c r="U18" s="19">
        <v>31.5</v>
      </c>
      <c r="V18" s="7">
        <v>32.5</v>
      </c>
      <c r="W18" s="19">
        <v>31</v>
      </c>
      <c r="X18" s="22">
        <v>33</v>
      </c>
      <c r="Y18" s="19">
        <v>34</v>
      </c>
      <c r="Z18" s="11">
        <f t="shared" si="21"/>
        <v>32.4</v>
      </c>
      <c r="AA18" s="19">
        <v>31</v>
      </c>
      <c r="AB18" s="19">
        <v>29.5</v>
      </c>
      <c r="AC18" s="19">
        <v>32</v>
      </c>
      <c r="AD18" s="19">
        <v>34</v>
      </c>
      <c r="AE18" s="6">
        <f t="shared" si="22"/>
        <v>31.833333333333332</v>
      </c>
      <c r="AF18" s="14">
        <f t="shared" si="23"/>
        <v>32.155555555555551</v>
      </c>
    </row>
    <row r="19" spans="1:34" x14ac:dyDescent="0.3">
      <c r="A19" s="5"/>
      <c r="B19" s="31" t="s">
        <v>61</v>
      </c>
      <c r="C19" s="19">
        <v>35.5</v>
      </c>
      <c r="D19" s="38">
        <v>37</v>
      </c>
      <c r="E19" s="6">
        <f t="shared" si="17"/>
        <v>36.25</v>
      </c>
      <c r="F19" s="19">
        <v>30.5</v>
      </c>
      <c r="G19" s="19">
        <v>30.5</v>
      </c>
      <c r="H19" s="19">
        <v>30.5</v>
      </c>
      <c r="I19" s="6">
        <f t="shared" si="18"/>
        <v>30.5</v>
      </c>
      <c r="J19" s="19">
        <v>31.5</v>
      </c>
      <c r="K19" s="19">
        <v>31.5</v>
      </c>
      <c r="L19" s="6">
        <f t="shared" si="19"/>
        <v>31.5</v>
      </c>
      <c r="M19" s="19">
        <v>31.5</v>
      </c>
      <c r="N19" s="19">
        <v>31</v>
      </c>
      <c r="O19" s="19">
        <v>31</v>
      </c>
      <c r="P19" s="7">
        <v>33</v>
      </c>
      <c r="Q19" s="21">
        <v>31.5</v>
      </c>
      <c r="R19" s="20">
        <v>33</v>
      </c>
      <c r="S19" s="21">
        <v>34</v>
      </c>
      <c r="T19" s="8">
        <f t="shared" si="20"/>
        <v>32.833333333333336</v>
      </c>
      <c r="U19" s="19">
        <v>31.5</v>
      </c>
      <c r="V19" s="7">
        <v>32.5</v>
      </c>
      <c r="W19" s="19">
        <v>31</v>
      </c>
      <c r="X19" s="22">
        <v>33</v>
      </c>
      <c r="Y19" s="19">
        <v>34</v>
      </c>
      <c r="Z19" s="11">
        <f t="shared" si="21"/>
        <v>32.4</v>
      </c>
      <c r="AA19" s="19">
        <v>30.75</v>
      </c>
      <c r="AB19" s="19">
        <v>30</v>
      </c>
      <c r="AC19" s="19">
        <v>32</v>
      </c>
      <c r="AD19" s="19">
        <v>34</v>
      </c>
      <c r="AE19" s="6">
        <f t="shared" si="22"/>
        <v>32</v>
      </c>
      <c r="AF19" s="14">
        <f t="shared" si="23"/>
        <v>32.220370370370375</v>
      </c>
    </row>
    <row r="20" spans="1:34" x14ac:dyDescent="0.3">
      <c r="A20" s="5"/>
      <c r="B20" s="31" t="s">
        <v>62</v>
      </c>
      <c r="C20" s="19">
        <v>35.5</v>
      </c>
      <c r="D20" s="38">
        <v>37</v>
      </c>
      <c r="E20" s="6">
        <f t="shared" si="17"/>
        <v>36.25</v>
      </c>
      <c r="F20" s="19">
        <v>30.5</v>
      </c>
      <c r="G20" s="19">
        <v>30.5</v>
      </c>
      <c r="H20" s="19">
        <v>30.5</v>
      </c>
      <c r="I20" s="6">
        <f t="shared" si="18"/>
        <v>30.5</v>
      </c>
      <c r="J20" s="19">
        <v>31.5</v>
      </c>
      <c r="K20" s="19">
        <v>31.5</v>
      </c>
      <c r="L20" s="6">
        <f t="shared" si="19"/>
        <v>31.5</v>
      </c>
      <c r="M20" s="19">
        <v>31.5</v>
      </c>
      <c r="N20" s="19">
        <v>31</v>
      </c>
      <c r="O20" s="19">
        <v>31</v>
      </c>
      <c r="P20" s="7">
        <v>33</v>
      </c>
      <c r="Q20" s="21">
        <v>31.5</v>
      </c>
      <c r="R20" s="20">
        <v>33</v>
      </c>
      <c r="S20" s="21">
        <v>34</v>
      </c>
      <c r="T20" s="8">
        <f t="shared" si="20"/>
        <v>32.833333333333336</v>
      </c>
      <c r="U20" s="19">
        <v>31.5</v>
      </c>
      <c r="V20" s="7">
        <v>32.5</v>
      </c>
      <c r="W20" s="19">
        <v>31</v>
      </c>
      <c r="X20" s="22">
        <v>33</v>
      </c>
      <c r="Y20" s="19">
        <v>34</v>
      </c>
      <c r="Z20" s="11">
        <f t="shared" si="21"/>
        <v>32.4</v>
      </c>
      <c r="AA20" s="19">
        <v>30.75</v>
      </c>
      <c r="AB20" s="19">
        <v>30</v>
      </c>
      <c r="AC20" s="19">
        <v>32</v>
      </c>
      <c r="AD20" s="19">
        <v>34</v>
      </c>
      <c r="AE20" s="6">
        <f t="shared" si="22"/>
        <v>32</v>
      </c>
      <c r="AF20" s="14">
        <f t="shared" si="23"/>
        <v>32.220370370370375</v>
      </c>
    </row>
    <row r="21" spans="1:34" x14ac:dyDescent="0.3">
      <c r="A21" s="5"/>
      <c r="B21" s="31" t="s">
        <v>63</v>
      </c>
      <c r="C21" s="19">
        <v>35.5</v>
      </c>
      <c r="D21" s="38">
        <v>36</v>
      </c>
      <c r="E21" s="6">
        <f t="shared" si="17"/>
        <v>35.75</v>
      </c>
      <c r="F21" s="19">
        <v>30.5</v>
      </c>
      <c r="G21" s="19">
        <v>30.5</v>
      </c>
      <c r="H21" s="19">
        <v>30.5</v>
      </c>
      <c r="I21" s="6">
        <f t="shared" si="18"/>
        <v>30.5</v>
      </c>
      <c r="J21" s="19">
        <v>31.5</v>
      </c>
      <c r="K21" s="19">
        <v>31.5</v>
      </c>
      <c r="L21" s="6">
        <f t="shared" si="19"/>
        <v>31.5</v>
      </c>
      <c r="M21" s="19">
        <v>31.5</v>
      </c>
      <c r="N21" s="19">
        <v>31</v>
      </c>
      <c r="O21" s="19">
        <v>31</v>
      </c>
      <c r="P21" s="7">
        <v>33</v>
      </c>
      <c r="Q21" s="21">
        <v>31.5</v>
      </c>
      <c r="R21" s="20">
        <v>33</v>
      </c>
      <c r="S21" s="21">
        <v>34</v>
      </c>
      <c r="T21" s="8">
        <f t="shared" si="20"/>
        <v>32.833333333333336</v>
      </c>
      <c r="U21" s="19">
        <v>31.5</v>
      </c>
      <c r="V21" s="7">
        <v>32.5</v>
      </c>
      <c r="W21" s="19">
        <v>31</v>
      </c>
      <c r="X21" s="22">
        <v>33</v>
      </c>
      <c r="Y21" s="19">
        <v>34</v>
      </c>
      <c r="Z21" s="11">
        <f t="shared" si="21"/>
        <v>32.4</v>
      </c>
      <c r="AA21" s="19">
        <v>31</v>
      </c>
      <c r="AB21" s="19">
        <v>30</v>
      </c>
      <c r="AC21" s="19">
        <v>32</v>
      </c>
      <c r="AD21" s="19">
        <v>34</v>
      </c>
      <c r="AE21" s="6">
        <f t="shared" si="22"/>
        <v>32</v>
      </c>
      <c r="AF21" s="14">
        <f t="shared" si="23"/>
        <v>32.248148148148147</v>
      </c>
    </row>
    <row r="22" spans="1:34" x14ac:dyDescent="0.3">
      <c r="A22" s="5"/>
      <c r="B22" s="31" t="s">
        <v>64</v>
      </c>
      <c r="C22" s="19">
        <v>35.5</v>
      </c>
      <c r="D22" s="38">
        <v>37</v>
      </c>
      <c r="E22" s="6">
        <f t="shared" si="17"/>
        <v>36.25</v>
      </c>
      <c r="F22" s="19">
        <v>30.5</v>
      </c>
      <c r="G22" s="19">
        <v>30.5</v>
      </c>
      <c r="H22" s="19">
        <v>30.5</v>
      </c>
      <c r="I22" s="6">
        <f t="shared" si="18"/>
        <v>30.5</v>
      </c>
      <c r="J22" s="19">
        <v>31.5</v>
      </c>
      <c r="K22" s="19">
        <v>31.5</v>
      </c>
      <c r="L22" s="6">
        <f t="shared" si="19"/>
        <v>31.5</v>
      </c>
      <c r="M22" s="19">
        <v>31.5</v>
      </c>
      <c r="N22" s="19">
        <v>31</v>
      </c>
      <c r="O22" s="19">
        <v>31</v>
      </c>
      <c r="P22" s="7">
        <v>33</v>
      </c>
      <c r="Q22" s="21">
        <v>31.5</v>
      </c>
      <c r="R22" s="20">
        <v>33</v>
      </c>
      <c r="S22" s="21">
        <v>34</v>
      </c>
      <c r="T22" s="8">
        <f t="shared" si="20"/>
        <v>32.833333333333336</v>
      </c>
      <c r="U22" s="19">
        <v>31.5</v>
      </c>
      <c r="V22" s="7">
        <v>32.5</v>
      </c>
      <c r="W22" s="19">
        <v>31</v>
      </c>
      <c r="X22" s="22">
        <v>33</v>
      </c>
      <c r="Y22" s="19">
        <v>34</v>
      </c>
      <c r="Z22" s="11">
        <f t="shared" si="21"/>
        <v>32.4</v>
      </c>
      <c r="AA22" s="19">
        <v>31</v>
      </c>
      <c r="AB22" s="19">
        <v>30</v>
      </c>
      <c r="AC22" s="19">
        <v>32</v>
      </c>
      <c r="AD22" s="19">
        <v>34</v>
      </c>
      <c r="AE22" s="6">
        <f t="shared" si="22"/>
        <v>32</v>
      </c>
      <c r="AF22" s="14">
        <f t="shared" si="23"/>
        <v>32.248148148148147</v>
      </c>
    </row>
    <row r="23" spans="1:34" x14ac:dyDescent="0.3">
      <c r="A23" s="5"/>
      <c r="B23" s="31" t="s">
        <v>65</v>
      </c>
      <c r="C23" s="19">
        <v>35.5</v>
      </c>
      <c r="D23" s="38">
        <v>38</v>
      </c>
      <c r="E23" s="6">
        <f t="shared" si="17"/>
        <v>36.75</v>
      </c>
      <c r="F23" s="19">
        <v>30.5</v>
      </c>
      <c r="G23" s="19">
        <v>30.5</v>
      </c>
      <c r="H23" s="19">
        <v>30.5</v>
      </c>
      <c r="I23" s="6">
        <f t="shared" si="18"/>
        <v>30.5</v>
      </c>
      <c r="J23" s="19">
        <v>31.5</v>
      </c>
      <c r="K23" s="19">
        <v>31.5</v>
      </c>
      <c r="L23" s="6">
        <f t="shared" si="19"/>
        <v>31.5</v>
      </c>
      <c r="M23" s="19">
        <v>31.5</v>
      </c>
      <c r="N23" s="19">
        <v>29</v>
      </c>
      <c r="O23" s="19">
        <v>31</v>
      </c>
      <c r="P23" s="7">
        <v>33</v>
      </c>
      <c r="Q23" s="21">
        <v>31</v>
      </c>
      <c r="R23" s="20">
        <v>33</v>
      </c>
      <c r="S23" s="21">
        <v>34</v>
      </c>
      <c r="T23" s="8">
        <f t="shared" si="20"/>
        <v>32.666666666666664</v>
      </c>
      <c r="U23" s="19">
        <v>31.5</v>
      </c>
      <c r="V23" s="7">
        <v>32.5</v>
      </c>
      <c r="W23" s="19">
        <v>31</v>
      </c>
      <c r="X23" s="22">
        <v>33</v>
      </c>
      <c r="Y23" s="19">
        <v>34</v>
      </c>
      <c r="Z23" s="11">
        <f t="shared" si="21"/>
        <v>32.4</v>
      </c>
      <c r="AA23" s="19">
        <v>31</v>
      </c>
      <c r="AB23" s="19">
        <v>30</v>
      </c>
      <c r="AC23" s="19">
        <v>32</v>
      </c>
      <c r="AD23" s="19">
        <v>34</v>
      </c>
      <c r="AE23" s="6">
        <f t="shared" si="22"/>
        <v>32</v>
      </c>
      <c r="AF23" s="14">
        <f t="shared" si="23"/>
        <v>32.229629629629628</v>
      </c>
    </row>
    <row r="24" spans="1:34" x14ac:dyDescent="0.3">
      <c r="A24" s="5"/>
      <c r="B24" s="31" t="s">
        <v>66</v>
      </c>
      <c r="C24" s="19">
        <v>35.5</v>
      </c>
      <c r="D24" s="38">
        <v>36</v>
      </c>
      <c r="E24" s="6">
        <f t="shared" si="17"/>
        <v>35.75</v>
      </c>
      <c r="F24" s="19">
        <v>30.5</v>
      </c>
      <c r="G24" s="19">
        <v>30.5</v>
      </c>
      <c r="H24" s="19">
        <v>30.5</v>
      </c>
      <c r="I24" s="6">
        <f t="shared" si="18"/>
        <v>30.5</v>
      </c>
      <c r="J24" s="19">
        <v>31.5</v>
      </c>
      <c r="K24" s="19">
        <v>31.5</v>
      </c>
      <c r="L24" s="6">
        <f t="shared" si="19"/>
        <v>31.5</v>
      </c>
      <c r="M24" s="19">
        <v>31.5</v>
      </c>
      <c r="N24" s="19">
        <v>29</v>
      </c>
      <c r="O24" s="19">
        <v>31</v>
      </c>
      <c r="P24" s="7">
        <v>33</v>
      </c>
      <c r="Q24" s="21">
        <v>31</v>
      </c>
      <c r="R24" s="20">
        <v>33</v>
      </c>
      <c r="S24" s="21">
        <v>34</v>
      </c>
      <c r="T24" s="8">
        <f t="shared" si="20"/>
        <v>32.666666666666664</v>
      </c>
      <c r="U24" s="19">
        <v>31.5</v>
      </c>
      <c r="V24" s="7">
        <v>32.5</v>
      </c>
      <c r="W24" s="19">
        <v>31</v>
      </c>
      <c r="X24" s="22">
        <v>33</v>
      </c>
      <c r="Y24" s="19">
        <v>34</v>
      </c>
      <c r="Z24" s="11">
        <f t="shared" si="21"/>
        <v>32.4</v>
      </c>
      <c r="AA24" s="19">
        <v>31</v>
      </c>
      <c r="AB24" s="19">
        <v>30</v>
      </c>
      <c r="AC24" s="19">
        <v>32</v>
      </c>
      <c r="AD24" s="19">
        <v>34</v>
      </c>
      <c r="AE24" s="6">
        <f t="shared" si="22"/>
        <v>32</v>
      </c>
      <c r="AF24" s="14">
        <f t="shared" si="23"/>
        <v>32.229629629629628</v>
      </c>
    </row>
    <row r="25" spans="1:34" x14ac:dyDescent="0.3">
      <c r="A25" s="5"/>
      <c r="B25" s="31" t="s">
        <v>67</v>
      </c>
      <c r="C25" s="19">
        <v>36</v>
      </c>
      <c r="D25" s="38">
        <v>36</v>
      </c>
      <c r="E25" s="6">
        <f t="shared" si="17"/>
        <v>36</v>
      </c>
      <c r="F25" s="19">
        <v>30.5</v>
      </c>
      <c r="G25" s="19">
        <v>30.5</v>
      </c>
      <c r="H25" s="19">
        <v>30.5</v>
      </c>
      <c r="I25" s="6">
        <f t="shared" si="18"/>
        <v>30.5</v>
      </c>
      <c r="J25" s="19">
        <v>32.5</v>
      </c>
      <c r="K25" s="19">
        <v>32.5</v>
      </c>
      <c r="L25" s="6">
        <f t="shared" si="19"/>
        <v>32.5</v>
      </c>
      <c r="M25" s="19">
        <v>31.5</v>
      </c>
      <c r="N25" s="19">
        <v>29</v>
      </c>
      <c r="O25" s="19">
        <v>31</v>
      </c>
      <c r="P25" s="7">
        <v>33</v>
      </c>
      <c r="Q25" s="21">
        <v>31</v>
      </c>
      <c r="R25" s="20">
        <v>33</v>
      </c>
      <c r="S25" s="21">
        <v>34</v>
      </c>
      <c r="T25" s="8">
        <f t="shared" si="20"/>
        <v>32.666666666666664</v>
      </c>
      <c r="U25" s="19">
        <v>31.5</v>
      </c>
      <c r="V25" s="7">
        <v>32.5</v>
      </c>
      <c r="W25" s="19">
        <v>31</v>
      </c>
      <c r="X25" s="22">
        <v>33</v>
      </c>
      <c r="Y25" s="19">
        <v>34</v>
      </c>
      <c r="Z25" s="11">
        <f t="shared" si="21"/>
        <v>32.4</v>
      </c>
      <c r="AA25" s="19">
        <v>31</v>
      </c>
      <c r="AB25" s="19">
        <v>30</v>
      </c>
      <c r="AC25" s="19">
        <v>32</v>
      </c>
      <c r="AD25" s="19">
        <v>34</v>
      </c>
      <c r="AE25" s="6">
        <f t="shared" si="22"/>
        <v>32</v>
      </c>
      <c r="AF25" s="14">
        <f t="shared" si="23"/>
        <v>32.396296296296299</v>
      </c>
    </row>
    <row r="26" spans="1:34" x14ac:dyDescent="0.3">
      <c r="A26" s="5"/>
      <c r="B26" s="31" t="s">
        <v>71</v>
      </c>
      <c r="C26" s="19">
        <v>36</v>
      </c>
      <c r="D26" s="38">
        <v>36</v>
      </c>
      <c r="E26" s="6">
        <f t="shared" si="17"/>
        <v>36</v>
      </c>
      <c r="F26" s="19">
        <v>30.5</v>
      </c>
      <c r="G26" s="19">
        <v>30.5</v>
      </c>
      <c r="H26" s="19">
        <v>30.5</v>
      </c>
      <c r="I26" s="6">
        <f t="shared" si="18"/>
        <v>30.5</v>
      </c>
      <c r="J26" s="19">
        <v>32.5</v>
      </c>
      <c r="K26" s="19">
        <v>32.5</v>
      </c>
      <c r="L26" s="6">
        <f t="shared" si="19"/>
        <v>32.5</v>
      </c>
      <c r="M26" s="19">
        <v>31.5</v>
      </c>
      <c r="N26" s="19">
        <v>29</v>
      </c>
      <c r="O26" s="19">
        <v>31</v>
      </c>
      <c r="P26" s="7">
        <v>33</v>
      </c>
      <c r="Q26" s="21">
        <v>31</v>
      </c>
      <c r="R26" s="20">
        <v>33</v>
      </c>
      <c r="S26" s="21">
        <v>34</v>
      </c>
      <c r="T26" s="8">
        <f t="shared" si="20"/>
        <v>32.666666666666664</v>
      </c>
      <c r="U26" s="19">
        <v>31.5</v>
      </c>
      <c r="V26" s="7">
        <v>32.5</v>
      </c>
      <c r="W26" s="19">
        <v>31</v>
      </c>
      <c r="X26" s="22">
        <v>33</v>
      </c>
      <c r="Y26" s="19">
        <v>34</v>
      </c>
      <c r="Z26" s="11">
        <f t="shared" si="21"/>
        <v>32.4</v>
      </c>
      <c r="AA26" s="19">
        <v>31</v>
      </c>
      <c r="AB26" s="19">
        <v>30</v>
      </c>
      <c r="AC26" s="19">
        <v>32</v>
      </c>
      <c r="AD26" s="19">
        <v>34</v>
      </c>
      <c r="AE26" s="6">
        <f t="shared" si="22"/>
        <v>32</v>
      </c>
      <c r="AF26" s="14">
        <f t="shared" si="23"/>
        <v>32.396296296296299</v>
      </c>
    </row>
    <row r="27" spans="1:34" x14ac:dyDescent="0.3">
      <c r="A27" s="5"/>
      <c r="B27" s="31" t="s">
        <v>72</v>
      </c>
      <c r="C27" s="19">
        <v>35.5</v>
      </c>
      <c r="D27" s="38">
        <v>35</v>
      </c>
      <c r="E27" s="6">
        <f t="shared" si="8"/>
        <v>35.25</v>
      </c>
      <c r="F27" s="19">
        <v>30.5</v>
      </c>
      <c r="G27" s="19">
        <v>30.5</v>
      </c>
      <c r="H27" s="19">
        <v>30.5</v>
      </c>
      <c r="I27" s="6">
        <f t="shared" ref="I27" si="24">AVERAGE(F27:H27)</f>
        <v>30.5</v>
      </c>
      <c r="J27" s="19">
        <v>31.5</v>
      </c>
      <c r="K27" s="19">
        <v>31.5</v>
      </c>
      <c r="L27" s="6">
        <f t="shared" ref="L27" si="25">AVERAGE(J27:K27)</f>
        <v>31.5</v>
      </c>
      <c r="M27" s="19">
        <v>31.5</v>
      </c>
      <c r="N27" s="19">
        <v>29.5</v>
      </c>
      <c r="O27" s="19">
        <v>32</v>
      </c>
      <c r="P27" s="7">
        <v>33</v>
      </c>
      <c r="Q27" s="21">
        <v>31</v>
      </c>
      <c r="R27" s="20">
        <v>33</v>
      </c>
      <c r="S27" s="21">
        <v>34</v>
      </c>
      <c r="T27" s="8">
        <f t="shared" ref="T27" si="26">(S27+R27+Q27)/3</f>
        <v>32.666666666666664</v>
      </c>
      <c r="U27" s="19">
        <v>32.5</v>
      </c>
      <c r="V27" s="7">
        <v>33.5</v>
      </c>
      <c r="W27" s="19">
        <v>31</v>
      </c>
      <c r="X27" s="22">
        <v>33</v>
      </c>
      <c r="Y27" s="19">
        <v>34</v>
      </c>
      <c r="Z27" s="11">
        <f t="shared" ref="Z27" si="27">AVERAGE(U27:Y27)</f>
        <v>32.799999999999997</v>
      </c>
      <c r="AA27" s="19">
        <v>31.5</v>
      </c>
      <c r="AB27" s="19">
        <v>31</v>
      </c>
      <c r="AC27" s="19">
        <v>32.5</v>
      </c>
      <c r="AD27" s="19">
        <v>36</v>
      </c>
      <c r="AE27" s="6">
        <f t="shared" ref="AE27" si="28">AVERAGE(AB27:AD27)</f>
        <v>33.166666666666664</v>
      </c>
      <c r="AF27" s="14">
        <f t="shared" ref="AF27" si="29">(C27+I27+L27+M27+P27+T27+Z27+AA27+AE27)/9</f>
        <v>32.459259259259255</v>
      </c>
    </row>
    <row r="28" spans="1:34" ht="51" x14ac:dyDescent="0.3">
      <c r="A28" s="12" t="s">
        <v>32</v>
      </c>
      <c r="B28" s="13" t="s">
        <v>31</v>
      </c>
      <c r="C28" s="2">
        <f>C25*100/C27-100</f>
        <v>1.4084507042253591</v>
      </c>
      <c r="D28" s="2">
        <f t="shared" ref="D28:AF28" si="30">D25*100/D27-100</f>
        <v>2.8571428571428612</v>
      </c>
      <c r="E28" s="2">
        <f t="shared" si="30"/>
        <v>2.1276595744680833</v>
      </c>
      <c r="F28" s="2">
        <f t="shared" si="30"/>
        <v>0</v>
      </c>
      <c r="G28" s="2">
        <f t="shared" si="30"/>
        <v>0</v>
      </c>
      <c r="H28" s="2">
        <f t="shared" si="30"/>
        <v>0</v>
      </c>
      <c r="I28" s="2">
        <f t="shared" si="30"/>
        <v>0</v>
      </c>
      <c r="J28" s="2">
        <f t="shared" si="30"/>
        <v>3.1746031746031775</v>
      </c>
      <c r="K28" s="2">
        <f t="shared" si="30"/>
        <v>3.1746031746031775</v>
      </c>
      <c r="L28" s="2">
        <f t="shared" si="30"/>
        <v>3.1746031746031775</v>
      </c>
      <c r="M28" s="2">
        <f t="shared" si="30"/>
        <v>0</v>
      </c>
      <c r="N28" s="2">
        <f t="shared" si="30"/>
        <v>-1.6949152542372872</v>
      </c>
      <c r="O28" s="2">
        <f t="shared" si="30"/>
        <v>-3.125</v>
      </c>
      <c r="P28" s="2">
        <f t="shared" si="30"/>
        <v>0</v>
      </c>
      <c r="Q28" s="2">
        <f t="shared" si="30"/>
        <v>0</v>
      </c>
      <c r="R28" s="2">
        <f t="shared" si="30"/>
        <v>0</v>
      </c>
      <c r="S28" s="2">
        <f t="shared" si="30"/>
        <v>0</v>
      </c>
      <c r="T28" s="2">
        <f t="shared" si="30"/>
        <v>0</v>
      </c>
      <c r="U28" s="2">
        <f t="shared" si="30"/>
        <v>-3.0769230769230802</v>
      </c>
      <c r="V28" s="2">
        <f t="shared" si="30"/>
        <v>-2.9850746268656678</v>
      </c>
      <c r="W28" s="2">
        <f t="shared" si="30"/>
        <v>0</v>
      </c>
      <c r="X28" s="2">
        <f t="shared" si="30"/>
        <v>0</v>
      </c>
      <c r="Y28" s="2">
        <f t="shared" si="30"/>
        <v>0</v>
      </c>
      <c r="Z28" s="2">
        <f t="shared" si="30"/>
        <v>-1.2195121951219363</v>
      </c>
      <c r="AA28" s="2">
        <f t="shared" si="30"/>
        <v>-1.5873015873015817</v>
      </c>
      <c r="AB28" s="2">
        <f t="shared" si="30"/>
        <v>-3.2258064516128968</v>
      </c>
      <c r="AC28" s="2">
        <f t="shared" si="30"/>
        <v>-1.538461538461533</v>
      </c>
      <c r="AD28" s="2">
        <f t="shared" si="30"/>
        <v>-5.5555555555555571</v>
      </c>
      <c r="AE28" s="2">
        <f t="shared" si="30"/>
        <v>-3.5175879396984868</v>
      </c>
      <c r="AF28" s="2">
        <f t="shared" si="30"/>
        <v>-0.19397535371973618</v>
      </c>
      <c r="AH28" s="1"/>
    </row>
    <row r="29" spans="1:34" x14ac:dyDescent="0.3">
      <c r="A29" s="5"/>
      <c r="B29" s="17" t="s">
        <v>57</v>
      </c>
      <c r="C29" s="19">
        <v>28.5</v>
      </c>
      <c r="D29" s="38">
        <v>29</v>
      </c>
      <c r="E29" s="6">
        <f t="shared" ref="E29:E38" si="31">AVERAGE(C29:D29)</f>
        <v>28.75</v>
      </c>
      <c r="F29" s="19">
        <v>23.5</v>
      </c>
      <c r="G29" s="19">
        <v>23.5</v>
      </c>
      <c r="H29" s="19">
        <v>21.75</v>
      </c>
      <c r="I29" s="6">
        <f t="shared" ref="I29:I38" si="32">AVERAGE(F29:H29)</f>
        <v>22.916666666666668</v>
      </c>
      <c r="J29" s="19">
        <v>23.5</v>
      </c>
      <c r="K29" s="6">
        <v>23.5</v>
      </c>
      <c r="L29" s="6">
        <f t="shared" ref="L29:L38" si="33">AVERAGE(J29:K29)</f>
        <v>23.5</v>
      </c>
      <c r="M29" s="19">
        <v>22</v>
      </c>
      <c r="N29" s="19">
        <v>22.5</v>
      </c>
      <c r="O29" s="19">
        <v>22</v>
      </c>
      <c r="P29" s="7">
        <f t="shared" ref="P29:P38" si="34">AVERAGE(N29:O29)</f>
        <v>22.25</v>
      </c>
      <c r="Q29" s="20">
        <v>26</v>
      </c>
      <c r="R29" s="20">
        <v>23</v>
      </c>
      <c r="S29" s="21">
        <v>26</v>
      </c>
      <c r="T29" s="8">
        <f t="shared" ref="T29:T38" si="35">(S29+R29+Q29)/3</f>
        <v>25</v>
      </c>
      <c r="U29" s="19">
        <v>22.5</v>
      </c>
      <c r="V29" s="19">
        <v>22</v>
      </c>
      <c r="W29" s="19">
        <v>22</v>
      </c>
      <c r="X29" s="19">
        <v>28.5</v>
      </c>
      <c r="Y29" s="19">
        <v>25</v>
      </c>
      <c r="Z29" s="11">
        <f t="shared" ref="Z29:Z38" si="36">AVERAGE(U29:Y29)</f>
        <v>24</v>
      </c>
      <c r="AA29" s="23">
        <v>25</v>
      </c>
      <c r="AB29" s="19">
        <v>27</v>
      </c>
      <c r="AC29" s="19">
        <v>28</v>
      </c>
      <c r="AD29" s="19">
        <v>28</v>
      </c>
      <c r="AE29" s="6">
        <f t="shared" ref="AE29:AE38" si="37">AVERAGE(AB29:AD29)</f>
        <v>27.666666666666668</v>
      </c>
      <c r="AF29" s="14">
        <f t="shared" ref="AF29:AF38" si="38">(C29+I29+L29+M29+P29+T29+Z29+AA29+AE29)/9</f>
        <v>24.537037037037038</v>
      </c>
    </row>
    <row r="30" spans="1:34" x14ac:dyDescent="0.3">
      <c r="A30" s="5"/>
      <c r="B30" s="31" t="s">
        <v>60</v>
      </c>
      <c r="C30" s="19">
        <v>28.5</v>
      </c>
      <c r="D30" s="38">
        <v>28</v>
      </c>
      <c r="E30" s="6">
        <f t="shared" si="31"/>
        <v>28.25</v>
      </c>
      <c r="F30" s="19">
        <v>23.5</v>
      </c>
      <c r="G30" s="19">
        <v>23.5</v>
      </c>
      <c r="H30" s="19">
        <v>21.75</v>
      </c>
      <c r="I30" s="6">
        <f t="shared" si="32"/>
        <v>22.916666666666668</v>
      </c>
      <c r="J30" s="19">
        <v>23.5</v>
      </c>
      <c r="K30" s="6">
        <v>23.5</v>
      </c>
      <c r="L30" s="6">
        <f t="shared" si="33"/>
        <v>23.5</v>
      </c>
      <c r="M30" s="19">
        <v>22</v>
      </c>
      <c r="N30" s="19">
        <v>22.5</v>
      </c>
      <c r="O30" s="19">
        <v>22</v>
      </c>
      <c r="P30" s="7">
        <f t="shared" si="34"/>
        <v>22.25</v>
      </c>
      <c r="Q30" s="20">
        <v>26</v>
      </c>
      <c r="R30" s="20">
        <v>23</v>
      </c>
      <c r="S30" s="21">
        <v>26</v>
      </c>
      <c r="T30" s="8">
        <f t="shared" si="35"/>
        <v>25</v>
      </c>
      <c r="U30" s="19">
        <v>22.5</v>
      </c>
      <c r="V30" s="19">
        <v>22</v>
      </c>
      <c r="W30" s="19">
        <v>22</v>
      </c>
      <c r="X30" s="19">
        <v>28.5</v>
      </c>
      <c r="Y30" s="19">
        <v>26.5</v>
      </c>
      <c r="Z30" s="11">
        <f t="shared" si="36"/>
        <v>24.3</v>
      </c>
      <c r="AA30" s="23">
        <v>25</v>
      </c>
      <c r="AB30" s="19">
        <v>27</v>
      </c>
      <c r="AC30" s="19">
        <v>28</v>
      </c>
      <c r="AD30" s="19">
        <v>28</v>
      </c>
      <c r="AE30" s="6">
        <f t="shared" si="37"/>
        <v>27.666666666666668</v>
      </c>
      <c r="AF30" s="14">
        <f t="shared" si="38"/>
        <v>24.570370370370373</v>
      </c>
    </row>
    <row r="31" spans="1:34" x14ac:dyDescent="0.3">
      <c r="A31" s="5"/>
      <c r="B31" s="31" t="s">
        <v>61</v>
      </c>
      <c r="C31" s="19">
        <v>28.5</v>
      </c>
      <c r="D31" s="38">
        <v>28</v>
      </c>
      <c r="E31" s="6">
        <f t="shared" si="31"/>
        <v>28.25</v>
      </c>
      <c r="F31" s="19">
        <v>23.5</v>
      </c>
      <c r="G31" s="19">
        <v>23.5</v>
      </c>
      <c r="H31" s="19">
        <v>21.75</v>
      </c>
      <c r="I31" s="6">
        <f t="shared" si="32"/>
        <v>22.916666666666668</v>
      </c>
      <c r="J31" s="19">
        <v>25.5</v>
      </c>
      <c r="K31" s="6">
        <v>25.5</v>
      </c>
      <c r="L31" s="6">
        <f t="shared" si="33"/>
        <v>25.5</v>
      </c>
      <c r="M31" s="19">
        <v>22</v>
      </c>
      <c r="N31" s="19">
        <v>22.5</v>
      </c>
      <c r="O31" s="19">
        <v>22</v>
      </c>
      <c r="P31" s="7">
        <f t="shared" si="34"/>
        <v>22.25</v>
      </c>
      <c r="Q31" s="20">
        <v>25.5</v>
      </c>
      <c r="R31" s="20">
        <v>23</v>
      </c>
      <c r="S31" s="21">
        <v>26</v>
      </c>
      <c r="T31" s="8">
        <f t="shared" si="35"/>
        <v>24.833333333333332</v>
      </c>
      <c r="U31" s="19">
        <v>22.5</v>
      </c>
      <c r="V31" s="19">
        <v>22</v>
      </c>
      <c r="W31" s="19">
        <v>22</v>
      </c>
      <c r="X31" s="19">
        <v>27</v>
      </c>
      <c r="Y31" s="19">
        <v>26.5</v>
      </c>
      <c r="Z31" s="11">
        <f t="shared" si="36"/>
        <v>24</v>
      </c>
      <c r="AA31" s="23">
        <v>25</v>
      </c>
      <c r="AB31" s="19">
        <v>27</v>
      </c>
      <c r="AC31" s="19">
        <v>28</v>
      </c>
      <c r="AD31" s="19">
        <v>28</v>
      </c>
      <c r="AE31" s="6">
        <f t="shared" si="37"/>
        <v>27.666666666666668</v>
      </c>
      <c r="AF31" s="14">
        <f t="shared" si="38"/>
        <v>24.74074074074074</v>
      </c>
    </row>
    <row r="32" spans="1:34" x14ac:dyDescent="0.3">
      <c r="A32" s="5"/>
      <c r="B32" s="31" t="s">
        <v>62</v>
      </c>
      <c r="C32" s="19">
        <v>28.5</v>
      </c>
      <c r="D32" s="38">
        <v>29</v>
      </c>
      <c r="E32" s="6">
        <f t="shared" si="31"/>
        <v>28.75</v>
      </c>
      <c r="F32" s="19">
        <v>23.5</v>
      </c>
      <c r="G32" s="19">
        <v>23.5</v>
      </c>
      <c r="H32" s="19">
        <v>21.75</v>
      </c>
      <c r="I32" s="6">
        <f t="shared" si="32"/>
        <v>22.916666666666668</v>
      </c>
      <c r="J32" s="19">
        <v>25.5</v>
      </c>
      <c r="K32" s="6">
        <v>25.5</v>
      </c>
      <c r="L32" s="6">
        <f t="shared" si="33"/>
        <v>25.5</v>
      </c>
      <c r="M32" s="19">
        <v>22</v>
      </c>
      <c r="N32" s="19">
        <v>22.5</v>
      </c>
      <c r="O32" s="19">
        <v>22</v>
      </c>
      <c r="P32" s="7">
        <f t="shared" si="34"/>
        <v>22.25</v>
      </c>
      <c r="Q32" s="20">
        <v>25.5</v>
      </c>
      <c r="R32" s="20">
        <v>23</v>
      </c>
      <c r="S32" s="21">
        <v>26</v>
      </c>
      <c r="T32" s="8">
        <f t="shared" si="35"/>
        <v>24.833333333333332</v>
      </c>
      <c r="U32" s="19">
        <v>22.5</v>
      </c>
      <c r="V32" s="19">
        <v>22</v>
      </c>
      <c r="W32" s="19">
        <v>22</v>
      </c>
      <c r="X32" s="19">
        <v>27</v>
      </c>
      <c r="Y32" s="19">
        <v>26.5</v>
      </c>
      <c r="Z32" s="11">
        <f t="shared" si="36"/>
        <v>24</v>
      </c>
      <c r="AA32" s="23">
        <v>25</v>
      </c>
      <c r="AB32" s="19">
        <v>27</v>
      </c>
      <c r="AC32" s="19">
        <v>28</v>
      </c>
      <c r="AD32" s="19">
        <v>28</v>
      </c>
      <c r="AE32" s="6">
        <f t="shared" si="37"/>
        <v>27.666666666666668</v>
      </c>
      <c r="AF32" s="14">
        <f t="shared" si="38"/>
        <v>24.74074074074074</v>
      </c>
    </row>
    <row r="33" spans="1:32" x14ac:dyDescent="0.3">
      <c r="A33" s="5"/>
      <c r="B33" s="31" t="s">
        <v>63</v>
      </c>
      <c r="C33" s="19">
        <v>28.5</v>
      </c>
      <c r="D33" s="38">
        <v>29</v>
      </c>
      <c r="E33" s="6">
        <f t="shared" si="31"/>
        <v>28.75</v>
      </c>
      <c r="F33" s="19">
        <v>23.5</v>
      </c>
      <c r="G33" s="19">
        <v>23.5</v>
      </c>
      <c r="H33" s="19">
        <v>21.75</v>
      </c>
      <c r="I33" s="6">
        <f t="shared" si="32"/>
        <v>22.916666666666668</v>
      </c>
      <c r="J33" s="19">
        <v>25.5</v>
      </c>
      <c r="K33" s="6">
        <v>25.5</v>
      </c>
      <c r="L33" s="6">
        <f t="shared" si="33"/>
        <v>25.5</v>
      </c>
      <c r="M33" s="19">
        <v>22</v>
      </c>
      <c r="N33" s="19">
        <v>22.5</v>
      </c>
      <c r="O33" s="19">
        <v>22</v>
      </c>
      <c r="P33" s="7">
        <f t="shared" si="34"/>
        <v>22.25</v>
      </c>
      <c r="Q33" s="20">
        <v>25.5</v>
      </c>
      <c r="R33" s="20">
        <v>23</v>
      </c>
      <c r="S33" s="21">
        <v>26</v>
      </c>
      <c r="T33" s="8">
        <f t="shared" si="35"/>
        <v>24.833333333333332</v>
      </c>
      <c r="U33" s="19">
        <v>22.5</v>
      </c>
      <c r="V33" s="19">
        <v>22</v>
      </c>
      <c r="W33" s="19">
        <v>24</v>
      </c>
      <c r="X33" s="19">
        <v>27</v>
      </c>
      <c r="Y33" s="19">
        <v>26.5</v>
      </c>
      <c r="Z33" s="11">
        <f t="shared" si="36"/>
        <v>24.4</v>
      </c>
      <c r="AA33" s="23">
        <v>25</v>
      </c>
      <c r="AB33" s="19">
        <v>27</v>
      </c>
      <c r="AC33" s="19">
        <v>28</v>
      </c>
      <c r="AD33" s="19">
        <v>28</v>
      </c>
      <c r="AE33" s="6">
        <f t="shared" si="37"/>
        <v>27.666666666666668</v>
      </c>
      <c r="AF33" s="14">
        <f t="shared" si="38"/>
        <v>24.785185185185185</v>
      </c>
    </row>
    <row r="34" spans="1:32" x14ac:dyDescent="0.3">
      <c r="A34" s="5"/>
      <c r="B34" s="31" t="s">
        <v>64</v>
      </c>
      <c r="C34" s="19">
        <v>28.2</v>
      </c>
      <c r="D34" s="38">
        <v>29</v>
      </c>
      <c r="E34" s="6">
        <f t="shared" si="31"/>
        <v>28.6</v>
      </c>
      <c r="F34" s="19">
        <v>23.5</v>
      </c>
      <c r="G34" s="19">
        <v>23.5</v>
      </c>
      <c r="H34" s="19">
        <v>21.75</v>
      </c>
      <c r="I34" s="6">
        <f t="shared" si="32"/>
        <v>22.916666666666668</v>
      </c>
      <c r="J34" s="19">
        <v>25.5</v>
      </c>
      <c r="K34" s="6">
        <v>25.5</v>
      </c>
      <c r="L34" s="6">
        <f t="shared" si="33"/>
        <v>25.5</v>
      </c>
      <c r="M34" s="19">
        <v>22</v>
      </c>
      <c r="N34" s="19">
        <v>22.5</v>
      </c>
      <c r="O34" s="19">
        <v>22</v>
      </c>
      <c r="P34" s="7">
        <f t="shared" si="34"/>
        <v>22.25</v>
      </c>
      <c r="Q34" s="20">
        <v>25.5</v>
      </c>
      <c r="R34" s="20">
        <v>23</v>
      </c>
      <c r="S34" s="21">
        <v>26</v>
      </c>
      <c r="T34" s="8">
        <f t="shared" si="35"/>
        <v>24.833333333333332</v>
      </c>
      <c r="U34" s="19">
        <v>22.5</v>
      </c>
      <c r="V34" s="19">
        <v>22</v>
      </c>
      <c r="W34" s="19">
        <v>24</v>
      </c>
      <c r="X34" s="19">
        <v>27</v>
      </c>
      <c r="Y34" s="19">
        <v>26.5</v>
      </c>
      <c r="Z34" s="11">
        <f t="shared" si="36"/>
        <v>24.4</v>
      </c>
      <c r="AA34" s="23">
        <v>25</v>
      </c>
      <c r="AB34" s="19">
        <v>27</v>
      </c>
      <c r="AC34" s="19">
        <v>28</v>
      </c>
      <c r="AD34" s="19">
        <v>28</v>
      </c>
      <c r="AE34" s="6">
        <f t="shared" si="37"/>
        <v>27.666666666666668</v>
      </c>
      <c r="AF34" s="14">
        <f t="shared" si="38"/>
        <v>24.751851851851853</v>
      </c>
    </row>
    <row r="35" spans="1:32" x14ac:dyDescent="0.3">
      <c r="A35" s="5"/>
      <c r="B35" s="31" t="s">
        <v>65</v>
      </c>
      <c r="C35" s="19">
        <v>28.2</v>
      </c>
      <c r="D35" s="38">
        <v>29</v>
      </c>
      <c r="E35" s="6">
        <f t="shared" si="31"/>
        <v>28.6</v>
      </c>
      <c r="F35" s="19">
        <v>23.5</v>
      </c>
      <c r="G35" s="19">
        <v>23.5</v>
      </c>
      <c r="H35" s="19">
        <v>21.75</v>
      </c>
      <c r="I35" s="6">
        <f t="shared" si="32"/>
        <v>22.916666666666668</v>
      </c>
      <c r="J35" s="19">
        <v>25.5</v>
      </c>
      <c r="K35" s="6">
        <v>25.5</v>
      </c>
      <c r="L35" s="6">
        <f t="shared" si="33"/>
        <v>25.5</v>
      </c>
      <c r="M35" s="19">
        <v>22</v>
      </c>
      <c r="N35" s="19">
        <v>22.5</v>
      </c>
      <c r="O35" s="19">
        <v>22</v>
      </c>
      <c r="P35" s="7">
        <f t="shared" si="34"/>
        <v>22.25</v>
      </c>
      <c r="Q35" s="20">
        <v>25.5</v>
      </c>
      <c r="R35" s="20">
        <v>23</v>
      </c>
      <c r="S35" s="21">
        <v>26</v>
      </c>
      <c r="T35" s="8">
        <f t="shared" si="35"/>
        <v>24.833333333333332</v>
      </c>
      <c r="U35" s="19">
        <v>22.5</v>
      </c>
      <c r="V35" s="19">
        <v>22</v>
      </c>
      <c r="W35" s="19">
        <v>24</v>
      </c>
      <c r="X35" s="19">
        <v>27</v>
      </c>
      <c r="Y35" s="19">
        <v>29</v>
      </c>
      <c r="Z35" s="11">
        <f t="shared" si="36"/>
        <v>24.9</v>
      </c>
      <c r="AA35" s="23">
        <v>25</v>
      </c>
      <c r="AB35" s="19">
        <v>27</v>
      </c>
      <c r="AC35" s="19">
        <v>28</v>
      </c>
      <c r="AD35" s="19">
        <v>28</v>
      </c>
      <c r="AE35" s="6">
        <f t="shared" si="37"/>
        <v>27.666666666666668</v>
      </c>
      <c r="AF35" s="14">
        <f t="shared" si="38"/>
        <v>24.80740740740741</v>
      </c>
    </row>
    <row r="36" spans="1:32" x14ac:dyDescent="0.3">
      <c r="A36" s="5"/>
      <c r="B36" s="31" t="s">
        <v>66</v>
      </c>
      <c r="C36" s="19">
        <v>28.2</v>
      </c>
      <c r="D36" s="38">
        <v>29</v>
      </c>
      <c r="E36" s="6">
        <f t="shared" si="31"/>
        <v>28.6</v>
      </c>
      <c r="F36" s="19">
        <v>23.5</v>
      </c>
      <c r="G36" s="19">
        <v>23.5</v>
      </c>
      <c r="H36" s="19">
        <v>21.75</v>
      </c>
      <c r="I36" s="6">
        <f t="shared" si="32"/>
        <v>22.916666666666668</v>
      </c>
      <c r="J36" s="19">
        <v>25.5</v>
      </c>
      <c r="K36" s="6">
        <v>25.5</v>
      </c>
      <c r="L36" s="6">
        <f t="shared" si="33"/>
        <v>25.5</v>
      </c>
      <c r="M36" s="19">
        <v>22</v>
      </c>
      <c r="N36" s="19">
        <v>22.5</v>
      </c>
      <c r="O36" s="19">
        <v>22</v>
      </c>
      <c r="P36" s="7">
        <f t="shared" si="34"/>
        <v>22.25</v>
      </c>
      <c r="Q36" s="20">
        <v>25.5</v>
      </c>
      <c r="R36" s="20">
        <v>23</v>
      </c>
      <c r="S36" s="21">
        <v>26</v>
      </c>
      <c r="T36" s="8">
        <f t="shared" si="35"/>
        <v>24.833333333333332</v>
      </c>
      <c r="U36" s="19">
        <v>22.5</v>
      </c>
      <c r="V36" s="19">
        <v>22</v>
      </c>
      <c r="W36" s="19">
        <v>24</v>
      </c>
      <c r="X36" s="19">
        <v>27</v>
      </c>
      <c r="Y36" s="19">
        <v>29</v>
      </c>
      <c r="Z36" s="11">
        <f t="shared" si="36"/>
        <v>24.9</v>
      </c>
      <c r="AA36" s="23">
        <v>25</v>
      </c>
      <c r="AB36" s="19">
        <v>27</v>
      </c>
      <c r="AC36" s="19">
        <v>28</v>
      </c>
      <c r="AD36" s="19">
        <v>28</v>
      </c>
      <c r="AE36" s="6">
        <f t="shared" si="37"/>
        <v>27.666666666666668</v>
      </c>
      <c r="AF36" s="14">
        <f t="shared" si="38"/>
        <v>24.80740740740741</v>
      </c>
    </row>
    <row r="37" spans="1:32" x14ac:dyDescent="0.3">
      <c r="A37" s="5"/>
      <c r="B37" s="31" t="s">
        <v>67</v>
      </c>
      <c r="C37" s="19">
        <v>28.5</v>
      </c>
      <c r="D37" s="38">
        <v>30</v>
      </c>
      <c r="E37" s="6">
        <f t="shared" si="31"/>
        <v>29.25</v>
      </c>
      <c r="F37" s="19">
        <v>23.5</v>
      </c>
      <c r="G37" s="19">
        <v>23.5</v>
      </c>
      <c r="H37" s="19">
        <v>21.75</v>
      </c>
      <c r="I37" s="6">
        <f t="shared" si="32"/>
        <v>22.916666666666668</v>
      </c>
      <c r="J37" s="19">
        <v>26.5</v>
      </c>
      <c r="K37" s="6">
        <v>26.5</v>
      </c>
      <c r="L37" s="6">
        <f t="shared" si="33"/>
        <v>26.5</v>
      </c>
      <c r="M37" s="19">
        <v>22</v>
      </c>
      <c r="N37" s="19">
        <v>19</v>
      </c>
      <c r="O37" s="19">
        <v>22</v>
      </c>
      <c r="P37" s="7">
        <f t="shared" si="34"/>
        <v>20.5</v>
      </c>
      <c r="Q37" s="20">
        <v>25.5</v>
      </c>
      <c r="R37" s="20">
        <v>23</v>
      </c>
      <c r="S37" s="21">
        <v>26</v>
      </c>
      <c r="T37" s="8">
        <f t="shared" si="35"/>
        <v>24.833333333333332</v>
      </c>
      <c r="U37" s="19">
        <v>22.5</v>
      </c>
      <c r="V37" s="19">
        <v>22</v>
      </c>
      <c r="W37" s="19">
        <v>24</v>
      </c>
      <c r="X37" s="19">
        <v>27</v>
      </c>
      <c r="Y37" s="19">
        <v>29</v>
      </c>
      <c r="Z37" s="11">
        <f t="shared" si="36"/>
        <v>24.9</v>
      </c>
      <c r="AA37" s="23">
        <v>25</v>
      </c>
      <c r="AB37" s="19">
        <v>27</v>
      </c>
      <c r="AC37" s="19">
        <v>28</v>
      </c>
      <c r="AD37" s="19">
        <v>28</v>
      </c>
      <c r="AE37" s="6">
        <f t="shared" si="37"/>
        <v>27.666666666666668</v>
      </c>
      <c r="AF37" s="14">
        <f t="shared" si="38"/>
        <v>24.757407407407406</v>
      </c>
    </row>
    <row r="38" spans="1:32" x14ac:dyDescent="0.3">
      <c r="A38" s="5"/>
      <c r="B38" s="31" t="s">
        <v>71</v>
      </c>
      <c r="C38" s="19">
        <v>28.5</v>
      </c>
      <c r="D38" s="38">
        <v>30</v>
      </c>
      <c r="E38" s="6">
        <f t="shared" si="31"/>
        <v>29.25</v>
      </c>
      <c r="F38" s="19">
        <v>23.5</v>
      </c>
      <c r="G38" s="19">
        <v>23.5</v>
      </c>
      <c r="H38" s="19">
        <v>21.75</v>
      </c>
      <c r="I38" s="6">
        <f t="shared" si="32"/>
        <v>22.916666666666668</v>
      </c>
      <c r="J38" s="19">
        <v>26.5</v>
      </c>
      <c r="K38" s="6">
        <v>26.5</v>
      </c>
      <c r="L38" s="6">
        <f t="shared" si="33"/>
        <v>26.5</v>
      </c>
      <c r="M38" s="19">
        <v>22</v>
      </c>
      <c r="N38" s="19">
        <v>17</v>
      </c>
      <c r="O38" s="19">
        <v>22</v>
      </c>
      <c r="P38" s="7">
        <f t="shared" si="34"/>
        <v>19.5</v>
      </c>
      <c r="Q38" s="20">
        <v>25.5</v>
      </c>
      <c r="R38" s="20">
        <v>23</v>
      </c>
      <c r="S38" s="21">
        <v>26</v>
      </c>
      <c r="T38" s="8">
        <f t="shared" si="35"/>
        <v>24.833333333333332</v>
      </c>
      <c r="U38" s="19">
        <v>22.5</v>
      </c>
      <c r="V38" s="19">
        <v>22</v>
      </c>
      <c r="W38" s="19">
        <v>24</v>
      </c>
      <c r="X38" s="19">
        <v>27</v>
      </c>
      <c r="Y38" s="19">
        <v>29</v>
      </c>
      <c r="Z38" s="11">
        <f t="shared" si="36"/>
        <v>24.9</v>
      </c>
      <c r="AA38" s="23">
        <v>25</v>
      </c>
      <c r="AB38" s="19">
        <v>27</v>
      </c>
      <c r="AC38" s="19">
        <v>28</v>
      </c>
      <c r="AD38" s="19">
        <v>28</v>
      </c>
      <c r="AE38" s="6">
        <f t="shared" si="37"/>
        <v>27.666666666666668</v>
      </c>
      <c r="AF38" s="14">
        <f t="shared" si="38"/>
        <v>24.646296296296295</v>
      </c>
    </row>
    <row r="39" spans="1:32" x14ac:dyDescent="0.3">
      <c r="A39" s="5"/>
      <c r="B39" s="31" t="s">
        <v>72</v>
      </c>
      <c r="C39" s="19">
        <v>28.5</v>
      </c>
      <c r="D39" s="38">
        <v>29</v>
      </c>
      <c r="E39" s="6">
        <f t="shared" si="8"/>
        <v>28.75</v>
      </c>
      <c r="F39" s="19">
        <v>23.5</v>
      </c>
      <c r="G39" s="19">
        <v>23.5</v>
      </c>
      <c r="H39" s="19">
        <v>21.75</v>
      </c>
      <c r="I39" s="6">
        <f t="shared" ref="I39" si="39">AVERAGE(F39:H39)</f>
        <v>22.916666666666668</v>
      </c>
      <c r="J39" s="19">
        <v>26.5</v>
      </c>
      <c r="K39" s="6">
        <v>26.5</v>
      </c>
      <c r="L39" s="6">
        <f t="shared" ref="L39" si="40">AVERAGE(J39:K39)</f>
        <v>26.5</v>
      </c>
      <c r="M39" s="19">
        <v>22</v>
      </c>
      <c r="N39" s="19">
        <v>19</v>
      </c>
      <c r="O39" s="19">
        <v>22</v>
      </c>
      <c r="P39" s="7">
        <f t="shared" ref="P39" si="41">AVERAGE(N39:O39)</f>
        <v>20.5</v>
      </c>
      <c r="Q39" s="20">
        <v>25.5</v>
      </c>
      <c r="R39" s="20">
        <v>23</v>
      </c>
      <c r="S39" s="21">
        <v>26</v>
      </c>
      <c r="T39" s="8">
        <f t="shared" ref="T39" si="42">(S39+R39+Q39)/3</f>
        <v>24.833333333333332</v>
      </c>
      <c r="U39" s="19">
        <v>23</v>
      </c>
      <c r="V39" s="19">
        <v>22</v>
      </c>
      <c r="W39" s="19">
        <v>25</v>
      </c>
      <c r="X39" s="19">
        <v>27</v>
      </c>
      <c r="Y39" s="19">
        <v>29</v>
      </c>
      <c r="Z39" s="11">
        <f t="shared" ref="Z39" si="43">AVERAGE(U39:Y39)</f>
        <v>25.2</v>
      </c>
      <c r="AA39" s="23">
        <v>25</v>
      </c>
      <c r="AB39" s="19">
        <v>27</v>
      </c>
      <c r="AC39" s="19">
        <v>28</v>
      </c>
      <c r="AD39" s="19">
        <v>28</v>
      </c>
      <c r="AE39" s="6">
        <f t="shared" ref="AE39" si="44">AVERAGE(AB39:AD39)</f>
        <v>27.666666666666668</v>
      </c>
      <c r="AF39" s="14">
        <f t="shared" ref="AF39" si="45">(C39+I39+L39+M39+P39+T39+Z39+AA39+AE39)/9</f>
        <v>24.790740740740738</v>
      </c>
    </row>
    <row r="40" spans="1:32" ht="51" x14ac:dyDescent="0.3">
      <c r="A40" s="12" t="s">
        <v>33</v>
      </c>
      <c r="B40" s="13" t="s">
        <v>31</v>
      </c>
      <c r="C40" s="2">
        <f>C37*100/C39-100</f>
        <v>0</v>
      </c>
      <c r="D40" s="2">
        <f t="shared" ref="D40:AF40" si="46">D37*100/D39-100</f>
        <v>3.448275862068968</v>
      </c>
      <c r="E40" s="2">
        <f t="shared" si="46"/>
        <v>1.7391304347826093</v>
      </c>
      <c r="F40" s="2">
        <f t="shared" si="46"/>
        <v>0</v>
      </c>
      <c r="G40" s="2">
        <f t="shared" si="46"/>
        <v>0</v>
      </c>
      <c r="H40" s="2">
        <f t="shared" si="46"/>
        <v>0</v>
      </c>
      <c r="I40" s="2">
        <f t="shared" si="46"/>
        <v>0</v>
      </c>
      <c r="J40" s="2">
        <f t="shared" si="46"/>
        <v>0</v>
      </c>
      <c r="K40" s="2">
        <f t="shared" si="46"/>
        <v>0</v>
      </c>
      <c r="L40" s="2">
        <f t="shared" si="46"/>
        <v>0</v>
      </c>
      <c r="M40" s="2">
        <f t="shared" si="46"/>
        <v>0</v>
      </c>
      <c r="N40" s="2">
        <f t="shared" si="46"/>
        <v>0</v>
      </c>
      <c r="O40" s="2">
        <f t="shared" si="46"/>
        <v>0</v>
      </c>
      <c r="P40" s="2">
        <f t="shared" si="46"/>
        <v>0</v>
      </c>
      <c r="Q40" s="2">
        <f t="shared" si="46"/>
        <v>0</v>
      </c>
      <c r="R40" s="2">
        <f t="shared" si="46"/>
        <v>0</v>
      </c>
      <c r="S40" s="2">
        <f t="shared" si="46"/>
        <v>0</v>
      </c>
      <c r="T40" s="2">
        <f t="shared" si="46"/>
        <v>0</v>
      </c>
      <c r="U40" s="2">
        <f t="shared" si="46"/>
        <v>-2.1739130434782652</v>
      </c>
      <c r="V40" s="2">
        <f t="shared" si="46"/>
        <v>0</v>
      </c>
      <c r="W40" s="2">
        <f t="shared" si="46"/>
        <v>-4</v>
      </c>
      <c r="X40" s="2">
        <f t="shared" si="46"/>
        <v>0</v>
      </c>
      <c r="Y40" s="2">
        <f t="shared" si="46"/>
        <v>0</v>
      </c>
      <c r="Z40" s="2">
        <f t="shared" si="46"/>
        <v>-1.1904761904761898</v>
      </c>
      <c r="AA40" s="2">
        <f t="shared" si="46"/>
        <v>0</v>
      </c>
      <c r="AB40" s="2">
        <f t="shared" si="46"/>
        <v>0</v>
      </c>
      <c r="AC40" s="2">
        <f t="shared" si="46"/>
        <v>0</v>
      </c>
      <c r="AD40" s="2">
        <f t="shared" si="46"/>
        <v>0</v>
      </c>
      <c r="AE40" s="2">
        <f t="shared" si="46"/>
        <v>0</v>
      </c>
      <c r="AF40" s="2">
        <f t="shared" si="46"/>
        <v>-0.13445880331664739</v>
      </c>
    </row>
    <row r="41" spans="1:32" x14ac:dyDescent="0.3">
      <c r="A41" s="15"/>
      <c r="B41" s="17" t="s">
        <v>57</v>
      </c>
      <c r="C41" s="19">
        <v>21.5</v>
      </c>
      <c r="D41" s="38">
        <v>23</v>
      </c>
      <c r="E41" s="6">
        <f t="shared" ref="E41:E50" si="47">AVERAGE(C41:D41)</f>
        <v>22.25</v>
      </c>
      <c r="F41" s="19">
        <v>19.5</v>
      </c>
      <c r="G41" s="19">
        <v>22.5</v>
      </c>
      <c r="H41" s="19">
        <v>19</v>
      </c>
      <c r="I41" s="6">
        <f t="shared" ref="I41:I50" si="48">AVERAGE(F41:H41)</f>
        <v>20.333333333333332</v>
      </c>
      <c r="J41" s="19">
        <v>19</v>
      </c>
      <c r="K41" s="19">
        <v>16.5</v>
      </c>
      <c r="L41" s="6">
        <f t="shared" ref="L41:L50" si="49">AVERAGE(J41:K41)</f>
        <v>17.75</v>
      </c>
      <c r="M41" s="19">
        <v>18</v>
      </c>
      <c r="N41" s="19">
        <v>19</v>
      </c>
      <c r="O41" s="19">
        <v>16.5</v>
      </c>
      <c r="P41" s="7">
        <f t="shared" ref="P41:P50" si="50">AVERAGE(N41:O41)</f>
        <v>17.75</v>
      </c>
      <c r="Q41" s="20">
        <v>25</v>
      </c>
      <c r="R41" s="20">
        <v>20</v>
      </c>
      <c r="S41" s="21">
        <v>20</v>
      </c>
      <c r="T41" s="8">
        <f t="shared" ref="T41:T50" si="51">(S41+R41+Q41)/3</f>
        <v>21.666666666666668</v>
      </c>
      <c r="U41" s="19">
        <v>18.5</v>
      </c>
      <c r="V41" s="7">
        <v>20</v>
      </c>
      <c r="W41" s="19">
        <v>18</v>
      </c>
      <c r="X41" s="22">
        <v>18</v>
      </c>
      <c r="Y41" s="19">
        <v>20</v>
      </c>
      <c r="Z41" s="9">
        <f t="shared" ref="Z41:Z50" si="52">AVERAGE(U41:Y41)</f>
        <v>18.899999999999999</v>
      </c>
      <c r="AA41" s="19">
        <v>21</v>
      </c>
      <c r="AB41" s="19">
        <v>20</v>
      </c>
      <c r="AC41" s="19">
        <v>20</v>
      </c>
      <c r="AD41" s="19">
        <v>20</v>
      </c>
      <c r="AE41" s="6">
        <f t="shared" ref="AE41:AE50" si="53">AVERAGE(AB41:AD41)</f>
        <v>20</v>
      </c>
      <c r="AF41" s="14">
        <f t="shared" ref="AF41:AF50" si="54">(C41+I41+L41+M41+P41+T41+Z41+AA41+AE41)/9</f>
        <v>19.655555555555555</v>
      </c>
    </row>
    <row r="42" spans="1:32" x14ac:dyDescent="0.3">
      <c r="A42" s="15"/>
      <c r="B42" s="31" t="s">
        <v>60</v>
      </c>
      <c r="C42" s="19">
        <v>21.5</v>
      </c>
      <c r="D42" s="38">
        <v>23</v>
      </c>
      <c r="E42" s="6">
        <f t="shared" si="47"/>
        <v>22.25</v>
      </c>
      <c r="F42" s="19">
        <v>19.5</v>
      </c>
      <c r="G42" s="19">
        <v>22.5</v>
      </c>
      <c r="H42" s="19">
        <v>19</v>
      </c>
      <c r="I42" s="6">
        <f t="shared" si="48"/>
        <v>20.333333333333332</v>
      </c>
      <c r="J42" s="19">
        <v>19</v>
      </c>
      <c r="K42" s="19">
        <v>16.5</v>
      </c>
      <c r="L42" s="6">
        <f t="shared" si="49"/>
        <v>17.75</v>
      </c>
      <c r="M42" s="19">
        <v>18</v>
      </c>
      <c r="N42" s="19">
        <v>19</v>
      </c>
      <c r="O42" s="19">
        <v>16.5</v>
      </c>
      <c r="P42" s="7">
        <f t="shared" si="50"/>
        <v>17.75</v>
      </c>
      <c r="Q42" s="20">
        <v>25</v>
      </c>
      <c r="R42" s="20">
        <v>20</v>
      </c>
      <c r="S42" s="21">
        <v>20</v>
      </c>
      <c r="T42" s="8">
        <f t="shared" si="51"/>
        <v>21.666666666666668</v>
      </c>
      <c r="U42" s="19">
        <v>18.5</v>
      </c>
      <c r="V42" s="7">
        <v>20</v>
      </c>
      <c r="W42" s="19">
        <v>18</v>
      </c>
      <c r="X42" s="22">
        <v>18</v>
      </c>
      <c r="Y42" s="19">
        <v>20</v>
      </c>
      <c r="Z42" s="9">
        <f t="shared" si="52"/>
        <v>18.899999999999999</v>
      </c>
      <c r="AA42" s="19">
        <v>21</v>
      </c>
      <c r="AB42" s="19">
        <v>20</v>
      </c>
      <c r="AC42" s="19">
        <v>20</v>
      </c>
      <c r="AD42" s="19">
        <v>20</v>
      </c>
      <c r="AE42" s="6">
        <f t="shared" si="53"/>
        <v>20</v>
      </c>
      <c r="AF42" s="14">
        <f t="shared" si="54"/>
        <v>19.655555555555555</v>
      </c>
    </row>
    <row r="43" spans="1:32" x14ac:dyDescent="0.3">
      <c r="A43" s="15"/>
      <c r="B43" s="31" t="s">
        <v>61</v>
      </c>
      <c r="C43" s="19">
        <v>21.5</v>
      </c>
      <c r="D43" s="38">
        <v>23</v>
      </c>
      <c r="E43" s="6">
        <f t="shared" si="47"/>
        <v>22.25</v>
      </c>
      <c r="F43" s="19">
        <v>19.5</v>
      </c>
      <c r="G43" s="19">
        <v>22.5</v>
      </c>
      <c r="H43" s="19">
        <v>19</v>
      </c>
      <c r="I43" s="6">
        <f t="shared" si="48"/>
        <v>20.333333333333332</v>
      </c>
      <c r="J43" s="19">
        <v>19</v>
      </c>
      <c r="K43" s="19">
        <v>16.5</v>
      </c>
      <c r="L43" s="6">
        <f t="shared" si="49"/>
        <v>17.75</v>
      </c>
      <c r="M43" s="19">
        <v>18</v>
      </c>
      <c r="N43" s="19">
        <v>19</v>
      </c>
      <c r="O43" s="19">
        <v>16.5</v>
      </c>
      <c r="P43" s="7">
        <f t="shared" si="50"/>
        <v>17.75</v>
      </c>
      <c r="Q43" s="20">
        <v>25</v>
      </c>
      <c r="R43" s="20">
        <v>20</v>
      </c>
      <c r="S43" s="21">
        <v>20</v>
      </c>
      <c r="T43" s="8">
        <f t="shared" si="51"/>
        <v>21.666666666666668</v>
      </c>
      <c r="U43" s="19">
        <v>18.5</v>
      </c>
      <c r="V43" s="7">
        <v>20</v>
      </c>
      <c r="W43" s="19">
        <v>18</v>
      </c>
      <c r="X43" s="22">
        <v>18</v>
      </c>
      <c r="Y43" s="19">
        <v>20</v>
      </c>
      <c r="Z43" s="9">
        <f t="shared" si="52"/>
        <v>18.899999999999999</v>
      </c>
      <c r="AA43" s="19">
        <v>21</v>
      </c>
      <c r="AB43" s="19">
        <v>22</v>
      </c>
      <c r="AC43" s="19">
        <v>20</v>
      </c>
      <c r="AD43" s="19">
        <v>20</v>
      </c>
      <c r="AE43" s="6">
        <f t="shared" si="53"/>
        <v>20.666666666666668</v>
      </c>
      <c r="AF43" s="14">
        <f t="shared" si="54"/>
        <v>19.729629629629628</v>
      </c>
    </row>
    <row r="44" spans="1:32" x14ac:dyDescent="0.3">
      <c r="A44" s="15"/>
      <c r="B44" s="31" t="s">
        <v>62</v>
      </c>
      <c r="C44" s="19">
        <v>21.5</v>
      </c>
      <c r="D44" s="38">
        <v>23</v>
      </c>
      <c r="E44" s="6">
        <f t="shared" si="47"/>
        <v>22.25</v>
      </c>
      <c r="F44" s="19">
        <v>19.5</v>
      </c>
      <c r="G44" s="19">
        <v>22.5</v>
      </c>
      <c r="H44" s="19">
        <v>19</v>
      </c>
      <c r="I44" s="6">
        <f t="shared" si="48"/>
        <v>20.333333333333332</v>
      </c>
      <c r="J44" s="19">
        <v>19</v>
      </c>
      <c r="K44" s="19">
        <v>16.5</v>
      </c>
      <c r="L44" s="6">
        <f t="shared" si="49"/>
        <v>17.75</v>
      </c>
      <c r="M44" s="19">
        <v>18</v>
      </c>
      <c r="N44" s="19">
        <v>19</v>
      </c>
      <c r="O44" s="19">
        <v>16.5</v>
      </c>
      <c r="P44" s="7">
        <f t="shared" si="50"/>
        <v>17.75</v>
      </c>
      <c r="Q44" s="20">
        <v>25</v>
      </c>
      <c r="R44" s="20">
        <v>20</v>
      </c>
      <c r="S44" s="21">
        <v>20</v>
      </c>
      <c r="T44" s="8">
        <f t="shared" si="51"/>
        <v>21.666666666666668</v>
      </c>
      <c r="U44" s="19">
        <v>18.5</v>
      </c>
      <c r="V44" s="7">
        <v>20</v>
      </c>
      <c r="W44" s="19">
        <v>18</v>
      </c>
      <c r="X44" s="22">
        <v>18</v>
      </c>
      <c r="Y44" s="19">
        <v>20</v>
      </c>
      <c r="Z44" s="9">
        <f t="shared" si="52"/>
        <v>18.899999999999999</v>
      </c>
      <c r="AA44" s="19">
        <v>21</v>
      </c>
      <c r="AB44" s="19">
        <v>22</v>
      </c>
      <c r="AC44" s="19">
        <v>20</v>
      </c>
      <c r="AD44" s="19">
        <v>20</v>
      </c>
      <c r="AE44" s="6">
        <f t="shared" si="53"/>
        <v>20.666666666666668</v>
      </c>
      <c r="AF44" s="14">
        <f t="shared" si="54"/>
        <v>19.729629629629628</v>
      </c>
    </row>
    <row r="45" spans="1:32" x14ac:dyDescent="0.3">
      <c r="A45" s="15"/>
      <c r="B45" s="31" t="s">
        <v>63</v>
      </c>
      <c r="C45" s="19">
        <v>21.5</v>
      </c>
      <c r="D45" s="38">
        <v>23</v>
      </c>
      <c r="E45" s="6">
        <f t="shared" si="47"/>
        <v>22.25</v>
      </c>
      <c r="F45" s="19">
        <v>19.5</v>
      </c>
      <c r="G45" s="19">
        <v>22.5</v>
      </c>
      <c r="H45" s="19">
        <v>19</v>
      </c>
      <c r="I45" s="6">
        <f t="shared" si="48"/>
        <v>20.333333333333332</v>
      </c>
      <c r="J45" s="19">
        <v>19</v>
      </c>
      <c r="K45" s="19">
        <v>16.5</v>
      </c>
      <c r="L45" s="6">
        <f t="shared" si="49"/>
        <v>17.75</v>
      </c>
      <c r="M45" s="19">
        <v>18</v>
      </c>
      <c r="N45" s="19">
        <v>19</v>
      </c>
      <c r="O45" s="19">
        <v>16.5</v>
      </c>
      <c r="P45" s="7">
        <f t="shared" si="50"/>
        <v>17.75</v>
      </c>
      <c r="Q45" s="20">
        <v>25</v>
      </c>
      <c r="R45" s="20">
        <v>20</v>
      </c>
      <c r="S45" s="21">
        <v>20</v>
      </c>
      <c r="T45" s="8">
        <f t="shared" si="51"/>
        <v>21.666666666666668</v>
      </c>
      <c r="U45" s="19">
        <v>18.5</v>
      </c>
      <c r="V45" s="7">
        <v>20</v>
      </c>
      <c r="W45" s="19">
        <v>18</v>
      </c>
      <c r="X45" s="22">
        <v>18</v>
      </c>
      <c r="Y45" s="19">
        <v>20</v>
      </c>
      <c r="Z45" s="9">
        <f t="shared" si="52"/>
        <v>18.899999999999999</v>
      </c>
      <c r="AA45" s="19">
        <v>21</v>
      </c>
      <c r="AB45" s="19">
        <v>22</v>
      </c>
      <c r="AC45" s="19">
        <v>20</v>
      </c>
      <c r="AD45" s="19">
        <v>20</v>
      </c>
      <c r="AE45" s="6">
        <f t="shared" si="53"/>
        <v>20.666666666666668</v>
      </c>
      <c r="AF45" s="14">
        <f t="shared" si="54"/>
        <v>19.729629629629628</v>
      </c>
    </row>
    <row r="46" spans="1:32" x14ac:dyDescent="0.3">
      <c r="A46" s="15"/>
      <c r="B46" s="31" t="s">
        <v>64</v>
      </c>
      <c r="C46" s="19">
        <v>21.5</v>
      </c>
      <c r="D46" s="38">
        <v>23</v>
      </c>
      <c r="E46" s="6">
        <f t="shared" si="47"/>
        <v>22.25</v>
      </c>
      <c r="F46" s="19">
        <v>19.5</v>
      </c>
      <c r="G46" s="19">
        <v>22.5</v>
      </c>
      <c r="H46" s="19">
        <v>19</v>
      </c>
      <c r="I46" s="6">
        <f t="shared" si="48"/>
        <v>20.333333333333332</v>
      </c>
      <c r="J46" s="19">
        <v>19</v>
      </c>
      <c r="K46" s="19">
        <v>16.5</v>
      </c>
      <c r="L46" s="6">
        <f t="shared" si="49"/>
        <v>17.75</v>
      </c>
      <c r="M46" s="19">
        <v>18</v>
      </c>
      <c r="N46" s="19">
        <v>19</v>
      </c>
      <c r="O46" s="19">
        <v>16.5</v>
      </c>
      <c r="P46" s="7">
        <f t="shared" si="50"/>
        <v>17.75</v>
      </c>
      <c r="Q46" s="20">
        <v>25</v>
      </c>
      <c r="R46" s="20">
        <v>20</v>
      </c>
      <c r="S46" s="21">
        <v>20</v>
      </c>
      <c r="T46" s="8">
        <f t="shared" si="51"/>
        <v>21.666666666666668</v>
      </c>
      <c r="U46" s="19">
        <v>18.5</v>
      </c>
      <c r="V46" s="7">
        <v>20</v>
      </c>
      <c r="W46" s="19">
        <v>18</v>
      </c>
      <c r="X46" s="22">
        <v>18</v>
      </c>
      <c r="Y46" s="19">
        <v>20</v>
      </c>
      <c r="Z46" s="9">
        <f t="shared" si="52"/>
        <v>18.899999999999999</v>
      </c>
      <c r="AA46" s="19">
        <v>21</v>
      </c>
      <c r="AB46" s="19">
        <v>22</v>
      </c>
      <c r="AC46" s="19">
        <v>20</v>
      </c>
      <c r="AD46" s="19">
        <v>20</v>
      </c>
      <c r="AE46" s="6">
        <f t="shared" si="53"/>
        <v>20.666666666666668</v>
      </c>
      <c r="AF46" s="14">
        <f t="shared" si="54"/>
        <v>19.729629629629628</v>
      </c>
    </row>
    <row r="47" spans="1:32" x14ac:dyDescent="0.3">
      <c r="A47" s="15"/>
      <c r="B47" s="31" t="s">
        <v>65</v>
      </c>
      <c r="C47" s="19">
        <v>21.5</v>
      </c>
      <c r="D47" s="38">
        <v>23</v>
      </c>
      <c r="E47" s="6">
        <f t="shared" si="47"/>
        <v>22.25</v>
      </c>
      <c r="F47" s="19">
        <v>19.5</v>
      </c>
      <c r="G47" s="19">
        <v>22.5</v>
      </c>
      <c r="H47" s="19">
        <v>19</v>
      </c>
      <c r="I47" s="6">
        <f t="shared" si="48"/>
        <v>20.333333333333332</v>
      </c>
      <c r="J47" s="19">
        <v>19</v>
      </c>
      <c r="K47" s="19">
        <v>16.5</v>
      </c>
      <c r="L47" s="6">
        <f t="shared" si="49"/>
        <v>17.75</v>
      </c>
      <c r="M47" s="19">
        <v>18</v>
      </c>
      <c r="N47" s="19">
        <v>19</v>
      </c>
      <c r="O47" s="19">
        <v>16.5</v>
      </c>
      <c r="P47" s="7">
        <f t="shared" si="50"/>
        <v>17.75</v>
      </c>
      <c r="Q47" s="20">
        <v>25</v>
      </c>
      <c r="R47" s="20">
        <v>20</v>
      </c>
      <c r="S47" s="21">
        <v>20</v>
      </c>
      <c r="T47" s="8">
        <f t="shared" si="51"/>
        <v>21.666666666666668</v>
      </c>
      <c r="U47" s="19">
        <v>18.5</v>
      </c>
      <c r="V47" s="7">
        <v>20</v>
      </c>
      <c r="W47" s="19">
        <v>18</v>
      </c>
      <c r="X47" s="22">
        <v>18</v>
      </c>
      <c r="Y47" s="19">
        <v>20</v>
      </c>
      <c r="Z47" s="9">
        <f t="shared" si="52"/>
        <v>18.899999999999999</v>
      </c>
      <c r="AA47" s="19">
        <v>21</v>
      </c>
      <c r="AB47" s="19">
        <v>22</v>
      </c>
      <c r="AC47" s="19">
        <v>20</v>
      </c>
      <c r="AD47" s="19">
        <v>20</v>
      </c>
      <c r="AE47" s="6">
        <f t="shared" si="53"/>
        <v>20.666666666666668</v>
      </c>
      <c r="AF47" s="14">
        <f t="shared" si="54"/>
        <v>19.729629629629628</v>
      </c>
    </row>
    <row r="48" spans="1:32" x14ac:dyDescent="0.3">
      <c r="A48" s="15"/>
      <c r="B48" s="31" t="s">
        <v>66</v>
      </c>
      <c r="C48" s="19">
        <v>21.5</v>
      </c>
      <c r="D48" s="38">
        <v>23</v>
      </c>
      <c r="E48" s="6">
        <f t="shared" si="47"/>
        <v>22.25</v>
      </c>
      <c r="F48" s="19">
        <v>19.5</v>
      </c>
      <c r="G48" s="19">
        <v>22.5</v>
      </c>
      <c r="H48" s="19">
        <v>19</v>
      </c>
      <c r="I48" s="6">
        <f t="shared" si="48"/>
        <v>20.333333333333332</v>
      </c>
      <c r="J48" s="19">
        <v>19</v>
      </c>
      <c r="K48" s="19">
        <v>16.5</v>
      </c>
      <c r="L48" s="6">
        <f t="shared" si="49"/>
        <v>17.75</v>
      </c>
      <c r="M48" s="19">
        <v>18</v>
      </c>
      <c r="N48" s="19">
        <v>19</v>
      </c>
      <c r="O48" s="19">
        <v>16.5</v>
      </c>
      <c r="P48" s="7">
        <f t="shared" si="50"/>
        <v>17.75</v>
      </c>
      <c r="Q48" s="20">
        <v>25</v>
      </c>
      <c r="R48" s="20">
        <v>20</v>
      </c>
      <c r="S48" s="21">
        <v>20</v>
      </c>
      <c r="T48" s="8">
        <f t="shared" si="51"/>
        <v>21.666666666666668</v>
      </c>
      <c r="U48" s="19">
        <v>18.5</v>
      </c>
      <c r="V48" s="7">
        <v>20</v>
      </c>
      <c r="W48" s="19">
        <v>18</v>
      </c>
      <c r="X48" s="22">
        <v>18</v>
      </c>
      <c r="Y48" s="19">
        <v>20</v>
      </c>
      <c r="Z48" s="9">
        <f t="shared" si="52"/>
        <v>18.899999999999999</v>
      </c>
      <c r="AA48" s="19">
        <v>21</v>
      </c>
      <c r="AB48" s="19">
        <v>22</v>
      </c>
      <c r="AC48" s="19">
        <v>20</v>
      </c>
      <c r="AD48" s="19">
        <v>20</v>
      </c>
      <c r="AE48" s="6">
        <f t="shared" si="53"/>
        <v>20.666666666666668</v>
      </c>
      <c r="AF48" s="14">
        <f t="shared" si="54"/>
        <v>19.729629629629628</v>
      </c>
    </row>
    <row r="49" spans="1:32" x14ac:dyDescent="0.3">
      <c r="A49" s="15"/>
      <c r="B49" s="31" t="s">
        <v>67</v>
      </c>
      <c r="C49" s="19">
        <v>21.5</v>
      </c>
      <c r="D49" s="38">
        <v>23</v>
      </c>
      <c r="E49" s="6">
        <f t="shared" si="47"/>
        <v>22.25</v>
      </c>
      <c r="F49" s="19">
        <v>19.5</v>
      </c>
      <c r="G49" s="19">
        <v>22.5</v>
      </c>
      <c r="H49" s="19">
        <v>19</v>
      </c>
      <c r="I49" s="6">
        <f t="shared" si="48"/>
        <v>20.333333333333332</v>
      </c>
      <c r="J49" s="19">
        <v>19</v>
      </c>
      <c r="K49" s="19">
        <v>19</v>
      </c>
      <c r="L49" s="6">
        <f t="shared" si="49"/>
        <v>19</v>
      </c>
      <c r="M49" s="19">
        <v>18</v>
      </c>
      <c r="N49" s="19">
        <v>19</v>
      </c>
      <c r="O49" s="19">
        <v>16.5</v>
      </c>
      <c r="P49" s="7">
        <f t="shared" si="50"/>
        <v>17.75</v>
      </c>
      <c r="Q49" s="20">
        <v>25</v>
      </c>
      <c r="R49" s="20">
        <v>20</v>
      </c>
      <c r="S49" s="21">
        <v>20</v>
      </c>
      <c r="T49" s="8">
        <f t="shared" si="51"/>
        <v>21.666666666666668</v>
      </c>
      <c r="U49" s="19">
        <v>18.5</v>
      </c>
      <c r="V49" s="7">
        <v>20</v>
      </c>
      <c r="W49" s="19">
        <v>18</v>
      </c>
      <c r="X49" s="22">
        <v>18</v>
      </c>
      <c r="Y49" s="19">
        <v>20</v>
      </c>
      <c r="Z49" s="9">
        <f t="shared" si="52"/>
        <v>18.899999999999999</v>
      </c>
      <c r="AA49" s="19">
        <v>21</v>
      </c>
      <c r="AB49" s="19">
        <v>22</v>
      </c>
      <c r="AC49" s="19">
        <v>20</v>
      </c>
      <c r="AD49" s="19">
        <v>20</v>
      </c>
      <c r="AE49" s="6">
        <f t="shared" si="53"/>
        <v>20.666666666666668</v>
      </c>
      <c r="AF49" s="14">
        <f t="shared" si="54"/>
        <v>19.868518518518517</v>
      </c>
    </row>
    <row r="50" spans="1:32" x14ac:dyDescent="0.3">
      <c r="A50" s="15"/>
      <c r="B50" s="31" t="s">
        <v>71</v>
      </c>
      <c r="C50" s="19">
        <v>21.5</v>
      </c>
      <c r="D50" s="38">
        <v>23</v>
      </c>
      <c r="E50" s="6">
        <f t="shared" si="47"/>
        <v>22.25</v>
      </c>
      <c r="F50" s="19">
        <v>19.5</v>
      </c>
      <c r="G50" s="19">
        <v>22.5</v>
      </c>
      <c r="H50" s="19">
        <v>19</v>
      </c>
      <c r="I50" s="6">
        <f t="shared" si="48"/>
        <v>20.333333333333332</v>
      </c>
      <c r="J50" s="19">
        <v>19</v>
      </c>
      <c r="K50" s="19">
        <v>19</v>
      </c>
      <c r="L50" s="6">
        <f t="shared" si="49"/>
        <v>19</v>
      </c>
      <c r="M50" s="19">
        <v>18</v>
      </c>
      <c r="N50" s="19">
        <v>19</v>
      </c>
      <c r="O50" s="19">
        <v>16.5</v>
      </c>
      <c r="P50" s="7">
        <f t="shared" si="50"/>
        <v>17.75</v>
      </c>
      <c r="Q50" s="20">
        <v>25</v>
      </c>
      <c r="R50" s="20">
        <v>20</v>
      </c>
      <c r="S50" s="21">
        <v>20</v>
      </c>
      <c r="T50" s="8">
        <f t="shared" si="51"/>
        <v>21.666666666666668</v>
      </c>
      <c r="U50" s="19">
        <v>18.5</v>
      </c>
      <c r="V50" s="7">
        <v>20</v>
      </c>
      <c r="W50" s="19">
        <v>18</v>
      </c>
      <c r="X50" s="22">
        <v>18</v>
      </c>
      <c r="Y50" s="19">
        <v>20</v>
      </c>
      <c r="Z50" s="9">
        <f t="shared" si="52"/>
        <v>18.899999999999999</v>
      </c>
      <c r="AA50" s="19">
        <v>21</v>
      </c>
      <c r="AB50" s="19">
        <v>22</v>
      </c>
      <c r="AC50" s="19">
        <v>20</v>
      </c>
      <c r="AD50" s="19">
        <v>20</v>
      </c>
      <c r="AE50" s="6">
        <f t="shared" si="53"/>
        <v>20.666666666666668</v>
      </c>
      <c r="AF50" s="14">
        <f t="shared" si="54"/>
        <v>19.868518518518517</v>
      </c>
    </row>
    <row r="51" spans="1:32" x14ac:dyDescent="0.3">
      <c r="A51" s="15"/>
      <c r="B51" s="31" t="s">
        <v>72</v>
      </c>
      <c r="C51" s="19">
        <v>21.5</v>
      </c>
      <c r="D51" s="38">
        <v>23</v>
      </c>
      <c r="E51" s="6">
        <f t="shared" si="8"/>
        <v>22.25</v>
      </c>
      <c r="F51" s="19">
        <v>19.5</v>
      </c>
      <c r="G51" s="19">
        <v>22.5</v>
      </c>
      <c r="H51" s="19">
        <v>19</v>
      </c>
      <c r="I51" s="6">
        <f t="shared" ref="I51" si="55">AVERAGE(F51:H51)</f>
        <v>20.333333333333332</v>
      </c>
      <c r="J51" s="19">
        <v>19</v>
      </c>
      <c r="K51" s="19">
        <v>19</v>
      </c>
      <c r="L51" s="6">
        <f t="shared" ref="L51" si="56">AVERAGE(J51:K51)</f>
        <v>19</v>
      </c>
      <c r="M51" s="19">
        <v>18</v>
      </c>
      <c r="N51" s="19">
        <v>19</v>
      </c>
      <c r="O51" s="19">
        <v>16.5</v>
      </c>
      <c r="P51" s="7">
        <f t="shared" ref="P51" si="57">AVERAGE(N51:O51)</f>
        <v>17.75</v>
      </c>
      <c r="Q51" s="20">
        <v>25</v>
      </c>
      <c r="R51" s="20">
        <v>20</v>
      </c>
      <c r="S51" s="21">
        <v>20</v>
      </c>
      <c r="T51" s="8">
        <f t="shared" ref="T51" si="58">(S51+R51+Q51)/3</f>
        <v>21.666666666666668</v>
      </c>
      <c r="U51" s="19">
        <v>18.5</v>
      </c>
      <c r="V51" s="7">
        <v>20</v>
      </c>
      <c r="W51" s="19">
        <v>18</v>
      </c>
      <c r="X51" s="22">
        <v>18</v>
      </c>
      <c r="Y51" s="19">
        <v>20</v>
      </c>
      <c r="Z51" s="9">
        <f t="shared" ref="Z51" si="59">AVERAGE(U51:Y51)</f>
        <v>18.899999999999999</v>
      </c>
      <c r="AA51" s="19">
        <v>21</v>
      </c>
      <c r="AB51" s="19">
        <v>22</v>
      </c>
      <c r="AC51" s="19">
        <v>20</v>
      </c>
      <c r="AD51" s="19">
        <v>20</v>
      </c>
      <c r="AE51" s="6">
        <f t="shared" ref="AE51" si="60">AVERAGE(AB51:AD51)</f>
        <v>20.666666666666668</v>
      </c>
      <c r="AF51" s="14">
        <f t="shared" ref="AF51" si="61">(C51+I51+L51+M51+P51+T51+Z51+AA51+AE51)/9</f>
        <v>19.868518518518517</v>
      </c>
    </row>
    <row r="52" spans="1:32" ht="73.5" customHeight="1" x14ac:dyDescent="0.3">
      <c r="A52" s="16" t="s">
        <v>34</v>
      </c>
      <c r="B52" s="13" t="s">
        <v>31</v>
      </c>
      <c r="C52" s="2">
        <f>C49*100/C51-100</f>
        <v>0</v>
      </c>
      <c r="D52" s="2">
        <f t="shared" ref="D52:AF52" si="62">D49*100/D51-100</f>
        <v>0</v>
      </c>
      <c r="E52" s="2">
        <f t="shared" si="62"/>
        <v>0</v>
      </c>
      <c r="F52" s="2">
        <f t="shared" si="62"/>
        <v>0</v>
      </c>
      <c r="G52" s="2">
        <f t="shared" si="62"/>
        <v>0</v>
      </c>
      <c r="H52" s="2">
        <f t="shared" si="62"/>
        <v>0</v>
      </c>
      <c r="I52" s="2">
        <f t="shared" si="62"/>
        <v>0</v>
      </c>
      <c r="J52" s="2">
        <f t="shared" si="62"/>
        <v>0</v>
      </c>
      <c r="K52" s="2">
        <f t="shared" si="62"/>
        <v>0</v>
      </c>
      <c r="L52" s="2">
        <f t="shared" si="62"/>
        <v>0</v>
      </c>
      <c r="M52" s="2">
        <f t="shared" si="62"/>
        <v>0</v>
      </c>
      <c r="N52" s="2">
        <f t="shared" si="62"/>
        <v>0</v>
      </c>
      <c r="O52" s="2">
        <f t="shared" si="62"/>
        <v>0</v>
      </c>
      <c r="P52" s="2">
        <f t="shared" si="62"/>
        <v>0</v>
      </c>
      <c r="Q52" s="2">
        <f t="shared" si="62"/>
        <v>0</v>
      </c>
      <c r="R52" s="2">
        <f t="shared" si="62"/>
        <v>0</v>
      </c>
      <c r="S52" s="2">
        <f t="shared" si="62"/>
        <v>0</v>
      </c>
      <c r="T52" s="2">
        <f t="shared" si="62"/>
        <v>0</v>
      </c>
      <c r="U52" s="2">
        <f t="shared" si="62"/>
        <v>0</v>
      </c>
      <c r="V52" s="2">
        <f t="shared" si="62"/>
        <v>0</v>
      </c>
      <c r="W52" s="2">
        <f t="shared" si="62"/>
        <v>0</v>
      </c>
      <c r="X52" s="2">
        <f t="shared" si="62"/>
        <v>0</v>
      </c>
      <c r="Y52" s="2">
        <f t="shared" si="62"/>
        <v>0</v>
      </c>
      <c r="Z52" s="2">
        <f t="shared" si="62"/>
        <v>0</v>
      </c>
      <c r="AA52" s="2">
        <f t="shared" si="62"/>
        <v>0</v>
      </c>
      <c r="AB52" s="2">
        <f t="shared" si="62"/>
        <v>0</v>
      </c>
      <c r="AC52" s="2">
        <f t="shared" si="62"/>
        <v>0</v>
      </c>
      <c r="AD52" s="2">
        <f t="shared" si="62"/>
        <v>0</v>
      </c>
      <c r="AE52" s="2">
        <f t="shared" si="62"/>
        <v>0</v>
      </c>
      <c r="AF52" s="2">
        <f t="shared" si="62"/>
        <v>0</v>
      </c>
    </row>
    <row r="53" spans="1:32" x14ac:dyDescent="0.3">
      <c r="A53" s="5"/>
      <c r="B53" s="17" t="s">
        <v>57</v>
      </c>
      <c r="C53" s="19">
        <v>50</v>
      </c>
      <c r="D53" s="38">
        <v>55</v>
      </c>
      <c r="E53" s="6">
        <f t="shared" ref="E53:E62" si="63">AVERAGE(C53:D53)</f>
        <v>52.5</v>
      </c>
      <c r="F53" s="19">
        <v>46</v>
      </c>
      <c r="G53" s="19">
        <v>50</v>
      </c>
      <c r="H53" s="19">
        <v>50</v>
      </c>
      <c r="I53" s="6">
        <f t="shared" ref="I53:I62" si="64">AVERAGE(F53:H53)</f>
        <v>48.666666666666664</v>
      </c>
      <c r="J53" s="19">
        <v>48.5</v>
      </c>
      <c r="K53" s="19">
        <v>46</v>
      </c>
      <c r="L53" s="6">
        <f t="shared" ref="L53:L62" si="65">AVERAGE(J53:K53)</f>
        <v>47.25</v>
      </c>
      <c r="M53" s="19">
        <v>52.5</v>
      </c>
      <c r="N53" s="19">
        <v>47.5</v>
      </c>
      <c r="O53" s="19">
        <v>46</v>
      </c>
      <c r="P53" s="7">
        <f t="shared" ref="P53:P62" si="66">AVERAGE(N53:O53)</f>
        <v>46.75</v>
      </c>
      <c r="Q53" s="22">
        <v>50</v>
      </c>
      <c r="R53" s="22">
        <v>45</v>
      </c>
      <c r="S53" s="24">
        <v>60</v>
      </c>
      <c r="T53" s="8">
        <f t="shared" ref="T53:T62" si="67">(S53+R53+Q53)/3</f>
        <v>51.666666666666664</v>
      </c>
      <c r="U53" s="19">
        <v>50</v>
      </c>
      <c r="V53" s="7">
        <v>50</v>
      </c>
      <c r="W53" s="19">
        <v>48</v>
      </c>
      <c r="X53" s="19">
        <v>50</v>
      </c>
      <c r="Y53" s="19">
        <v>52.5</v>
      </c>
      <c r="Z53" s="10">
        <f t="shared" ref="Z53:Z62" si="68">AVERAGE(U53:Y53)</f>
        <v>50.1</v>
      </c>
      <c r="AA53" s="19">
        <v>57.5</v>
      </c>
      <c r="AB53" s="19">
        <v>43</v>
      </c>
      <c r="AC53" s="19">
        <v>50</v>
      </c>
      <c r="AD53" s="19">
        <v>55</v>
      </c>
      <c r="AE53" s="6">
        <f t="shared" ref="AE53:AE62" si="69">AVERAGE(AB53:AD53)</f>
        <v>49.333333333333336</v>
      </c>
      <c r="AF53" s="14">
        <f t="shared" ref="AF53:AF62" si="70">(C53+I53+L53+M53+P53+T53+Z53+AA53+AE53)/9</f>
        <v>50.418518518518518</v>
      </c>
    </row>
    <row r="54" spans="1:32" x14ac:dyDescent="0.3">
      <c r="A54" s="5"/>
      <c r="B54" s="31" t="s">
        <v>60</v>
      </c>
      <c r="C54" s="19">
        <v>50</v>
      </c>
      <c r="D54" s="38">
        <v>55</v>
      </c>
      <c r="E54" s="6">
        <f t="shared" si="63"/>
        <v>52.5</v>
      </c>
      <c r="F54" s="19">
        <v>46</v>
      </c>
      <c r="G54" s="19">
        <v>49</v>
      </c>
      <c r="H54" s="19">
        <v>50</v>
      </c>
      <c r="I54" s="6">
        <f t="shared" si="64"/>
        <v>48.333333333333336</v>
      </c>
      <c r="J54" s="19">
        <v>48.5</v>
      </c>
      <c r="K54" s="19">
        <v>46</v>
      </c>
      <c r="L54" s="6">
        <f t="shared" si="65"/>
        <v>47.25</v>
      </c>
      <c r="M54" s="19">
        <v>52.5</v>
      </c>
      <c r="N54" s="19">
        <v>47.5</v>
      </c>
      <c r="O54" s="19">
        <v>46</v>
      </c>
      <c r="P54" s="7">
        <f t="shared" si="66"/>
        <v>46.75</v>
      </c>
      <c r="Q54" s="22">
        <v>48</v>
      </c>
      <c r="R54" s="22">
        <v>45</v>
      </c>
      <c r="S54" s="24">
        <v>60</v>
      </c>
      <c r="T54" s="8">
        <f t="shared" si="67"/>
        <v>51</v>
      </c>
      <c r="U54" s="19">
        <v>50</v>
      </c>
      <c r="V54" s="7">
        <v>50</v>
      </c>
      <c r="W54" s="19">
        <v>48</v>
      </c>
      <c r="X54" s="19">
        <v>50</v>
      </c>
      <c r="Y54" s="19">
        <v>52.5</v>
      </c>
      <c r="Z54" s="10">
        <f t="shared" si="68"/>
        <v>50.1</v>
      </c>
      <c r="AA54" s="19">
        <v>57.5</v>
      </c>
      <c r="AB54" s="19">
        <v>43</v>
      </c>
      <c r="AC54" s="19">
        <v>50</v>
      </c>
      <c r="AD54" s="19">
        <v>55</v>
      </c>
      <c r="AE54" s="6">
        <f t="shared" si="69"/>
        <v>49.333333333333336</v>
      </c>
      <c r="AF54" s="14">
        <f t="shared" si="70"/>
        <v>50.30740740740741</v>
      </c>
    </row>
    <row r="55" spans="1:32" x14ac:dyDescent="0.3">
      <c r="A55" s="5"/>
      <c r="B55" s="31" t="s">
        <v>61</v>
      </c>
      <c r="C55" s="19">
        <v>50</v>
      </c>
      <c r="D55" s="38">
        <v>55</v>
      </c>
      <c r="E55" s="6">
        <f t="shared" si="63"/>
        <v>52.5</v>
      </c>
      <c r="F55" s="19">
        <v>46</v>
      </c>
      <c r="G55" s="19">
        <v>49</v>
      </c>
      <c r="H55" s="19">
        <v>50</v>
      </c>
      <c r="I55" s="6">
        <f t="shared" si="64"/>
        <v>48.333333333333336</v>
      </c>
      <c r="J55" s="19">
        <v>48.5</v>
      </c>
      <c r="K55" s="19">
        <v>46</v>
      </c>
      <c r="L55" s="6">
        <f t="shared" si="65"/>
        <v>47.25</v>
      </c>
      <c r="M55" s="19">
        <v>52.5</v>
      </c>
      <c r="N55" s="19">
        <v>47.5</v>
      </c>
      <c r="O55" s="19">
        <v>46</v>
      </c>
      <c r="P55" s="7">
        <f t="shared" si="66"/>
        <v>46.75</v>
      </c>
      <c r="Q55" s="22">
        <v>48</v>
      </c>
      <c r="R55" s="22">
        <v>45</v>
      </c>
      <c r="S55" s="24">
        <v>60</v>
      </c>
      <c r="T55" s="8">
        <f t="shared" si="67"/>
        <v>51</v>
      </c>
      <c r="U55" s="19">
        <v>50</v>
      </c>
      <c r="V55" s="7">
        <v>50</v>
      </c>
      <c r="W55" s="19">
        <v>48</v>
      </c>
      <c r="X55" s="19">
        <v>50</v>
      </c>
      <c r="Y55" s="19">
        <v>52.5</v>
      </c>
      <c r="Z55" s="10">
        <f t="shared" si="68"/>
        <v>50.1</v>
      </c>
      <c r="AA55" s="19">
        <v>57.5</v>
      </c>
      <c r="AB55" s="19">
        <v>43</v>
      </c>
      <c r="AC55" s="19">
        <v>50</v>
      </c>
      <c r="AD55" s="19">
        <v>55</v>
      </c>
      <c r="AE55" s="6">
        <f t="shared" si="69"/>
        <v>49.333333333333336</v>
      </c>
      <c r="AF55" s="14">
        <f t="shared" si="70"/>
        <v>50.30740740740741</v>
      </c>
    </row>
    <row r="56" spans="1:32" x14ac:dyDescent="0.3">
      <c r="A56" s="5"/>
      <c r="B56" s="31" t="s">
        <v>62</v>
      </c>
      <c r="C56" s="19">
        <v>50</v>
      </c>
      <c r="D56" s="38">
        <v>55</v>
      </c>
      <c r="E56" s="6">
        <f t="shared" si="63"/>
        <v>52.5</v>
      </c>
      <c r="F56" s="19">
        <v>46</v>
      </c>
      <c r="G56" s="19">
        <v>49</v>
      </c>
      <c r="H56" s="19">
        <v>50</v>
      </c>
      <c r="I56" s="6">
        <f t="shared" si="64"/>
        <v>48.333333333333336</v>
      </c>
      <c r="J56" s="19">
        <v>48.5</v>
      </c>
      <c r="K56" s="19">
        <v>46</v>
      </c>
      <c r="L56" s="6">
        <f t="shared" si="65"/>
        <v>47.25</v>
      </c>
      <c r="M56" s="19">
        <v>52.5</v>
      </c>
      <c r="N56" s="19">
        <v>47.5</v>
      </c>
      <c r="O56" s="19">
        <v>46</v>
      </c>
      <c r="P56" s="7">
        <f t="shared" si="66"/>
        <v>46.75</v>
      </c>
      <c r="Q56" s="22">
        <v>48</v>
      </c>
      <c r="R56" s="22">
        <v>45</v>
      </c>
      <c r="S56" s="24">
        <v>60</v>
      </c>
      <c r="T56" s="8">
        <f t="shared" si="67"/>
        <v>51</v>
      </c>
      <c r="U56" s="19">
        <v>50</v>
      </c>
      <c r="V56" s="7">
        <v>50</v>
      </c>
      <c r="W56" s="19">
        <v>48</v>
      </c>
      <c r="X56" s="19">
        <v>50</v>
      </c>
      <c r="Y56" s="19">
        <v>52.5</v>
      </c>
      <c r="Z56" s="10">
        <f t="shared" si="68"/>
        <v>50.1</v>
      </c>
      <c r="AA56" s="19">
        <v>57.5</v>
      </c>
      <c r="AB56" s="19">
        <v>43</v>
      </c>
      <c r="AC56" s="19">
        <v>50</v>
      </c>
      <c r="AD56" s="19">
        <v>55</v>
      </c>
      <c r="AE56" s="6">
        <f t="shared" si="69"/>
        <v>49.333333333333336</v>
      </c>
      <c r="AF56" s="14">
        <f t="shared" si="70"/>
        <v>50.30740740740741</v>
      </c>
    </row>
    <row r="57" spans="1:32" x14ac:dyDescent="0.3">
      <c r="A57" s="5"/>
      <c r="B57" s="31" t="s">
        <v>63</v>
      </c>
      <c r="C57" s="19">
        <v>50</v>
      </c>
      <c r="D57" s="38">
        <v>55</v>
      </c>
      <c r="E57" s="6">
        <f t="shared" si="63"/>
        <v>52.5</v>
      </c>
      <c r="F57" s="19">
        <v>46</v>
      </c>
      <c r="G57" s="19">
        <v>49</v>
      </c>
      <c r="H57" s="19">
        <v>50</v>
      </c>
      <c r="I57" s="6">
        <f t="shared" si="64"/>
        <v>48.333333333333336</v>
      </c>
      <c r="J57" s="19">
        <v>48.5</v>
      </c>
      <c r="K57" s="19">
        <v>46</v>
      </c>
      <c r="L57" s="6">
        <f t="shared" si="65"/>
        <v>47.25</v>
      </c>
      <c r="M57" s="19">
        <v>52.5</v>
      </c>
      <c r="N57" s="19">
        <v>47.5</v>
      </c>
      <c r="O57" s="19">
        <v>46</v>
      </c>
      <c r="P57" s="7">
        <f t="shared" si="66"/>
        <v>46.75</v>
      </c>
      <c r="Q57" s="22">
        <v>48</v>
      </c>
      <c r="R57" s="22">
        <v>45</v>
      </c>
      <c r="S57" s="24">
        <v>60</v>
      </c>
      <c r="T57" s="8">
        <f t="shared" si="67"/>
        <v>51</v>
      </c>
      <c r="U57" s="19">
        <v>50</v>
      </c>
      <c r="V57" s="7">
        <v>50</v>
      </c>
      <c r="W57" s="19">
        <v>48</v>
      </c>
      <c r="X57" s="19">
        <v>50</v>
      </c>
      <c r="Y57" s="19">
        <v>52.5</v>
      </c>
      <c r="Z57" s="10">
        <f t="shared" si="68"/>
        <v>50.1</v>
      </c>
      <c r="AA57" s="19">
        <v>57.5</v>
      </c>
      <c r="AB57" s="19">
        <v>43</v>
      </c>
      <c r="AC57" s="19">
        <v>50</v>
      </c>
      <c r="AD57" s="19">
        <v>55</v>
      </c>
      <c r="AE57" s="6">
        <f t="shared" si="69"/>
        <v>49.333333333333336</v>
      </c>
      <c r="AF57" s="14">
        <f t="shared" si="70"/>
        <v>50.30740740740741</v>
      </c>
    </row>
    <row r="58" spans="1:32" x14ac:dyDescent="0.3">
      <c r="A58" s="5"/>
      <c r="B58" s="31" t="s">
        <v>64</v>
      </c>
      <c r="C58" s="19">
        <v>50</v>
      </c>
      <c r="D58" s="38">
        <v>55</v>
      </c>
      <c r="E58" s="6">
        <f t="shared" si="63"/>
        <v>52.5</v>
      </c>
      <c r="F58" s="19">
        <v>46</v>
      </c>
      <c r="G58" s="19">
        <v>49</v>
      </c>
      <c r="H58" s="19">
        <v>50</v>
      </c>
      <c r="I58" s="6">
        <f t="shared" si="64"/>
        <v>48.333333333333336</v>
      </c>
      <c r="J58" s="19">
        <v>48.5</v>
      </c>
      <c r="K58" s="19">
        <v>46</v>
      </c>
      <c r="L58" s="6">
        <f t="shared" si="65"/>
        <v>47.25</v>
      </c>
      <c r="M58" s="19">
        <v>52.5</v>
      </c>
      <c r="N58" s="19">
        <v>47.5</v>
      </c>
      <c r="O58" s="19">
        <v>46</v>
      </c>
      <c r="P58" s="7">
        <f t="shared" si="66"/>
        <v>46.75</v>
      </c>
      <c r="Q58" s="22">
        <v>48</v>
      </c>
      <c r="R58" s="22">
        <v>45</v>
      </c>
      <c r="S58" s="24">
        <v>60</v>
      </c>
      <c r="T58" s="8">
        <f t="shared" si="67"/>
        <v>51</v>
      </c>
      <c r="U58" s="19">
        <v>50</v>
      </c>
      <c r="V58" s="7">
        <v>50</v>
      </c>
      <c r="W58" s="19">
        <v>48</v>
      </c>
      <c r="X58" s="19">
        <v>50</v>
      </c>
      <c r="Y58" s="19">
        <v>52.5</v>
      </c>
      <c r="Z58" s="10">
        <f t="shared" si="68"/>
        <v>50.1</v>
      </c>
      <c r="AA58" s="19">
        <v>57.5</v>
      </c>
      <c r="AB58" s="19">
        <v>43</v>
      </c>
      <c r="AC58" s="19">
        <v>50</v>
      </c>
      <c r="AD58" s="19">
        <v>55</v>
      </c>
      <c r="AE58" s="6">
        <f t="shared" si="69"/>
        <v>49.333333333333336</v>
      </c>
      <c r="AF58" s="14">
        <f t="shared" si="70"/>
        <v>50.30740740740741</v>
      </c>
    </row>
    <row r="59" spans="1:32" x14ac:dyDescent="0.3">
      <c r="A59" s="5"/>
      <c r="B59" s="31" t="s">
        <v>65</v>
      </c>
      <c r="C59" s="19">
        <v>50</v>
      </c>
      <c r="D59" s="38">
        <v>55</v>
      </c>
      <c r="E59" s="6">
        <f t="shared" si="63"/>
        <v>52.5</v>
      </c>
      <c r="F59" s="19">
        <v>46</v>
      </c>
      <c r="G59" s="19">
        <v>49</v>
      </c>
      <c r="H59" s="19">
        <v>50</v>
      </c>
      <c r="I59" s="6">
        <f t="shared" si="64"/>
        <v>48.333333333333336</v>
      </c>
      <c r="J59" s="19">
        <v>48.5</v>
      </c>
      <c r="K59" s="19">
        <v>46</v>
      </c>
      <c r="L59" s="6">
        <f t="shared" si="65"/>
        <v>47.25</v>
      </c>
      <c r="M59" s="19">
        <v>52.5</v>
      </c>
      <c r="N59" s="19">
        <v>47.5</v>
      </c>
      <c r="O59" s="19">
        <v>46.5</v>
      </c>
      <c r="P59" s="7">
        <f t="shared" si="66"/>
        <v>47</v>
      </c>
      <c r="Q59" s="22">
        <v>48</v>
      </c>
      <c r="R59" s="22">
        <v>45</v>
      </c>
      <c r="S59" s="24">
        <v>60</v>
      </c>
      <c r="T59" s="8">
        <f t="shared" si="67"/>
        <v>51</v>
      </c>
      <c r="U59" s="19">
        <v>50</v>
      </c>
      <c r="V59" s="7">
        <v>50</v>
      </c>
      <c r="W59" s="19">
        <v>48</v>
      </c>
      <c r="X59" s="19">
        <v>50</v>
      </c>
      <c r="Y59" s="19">
        <v>52.5</v>
      </c>
      <c r="Z59" s="10">
        <f t="shared" si="68"/>
        <v>50.1</v>
      </c>
      <c r="AA59" s="19">
        <v>57.5</v>
      </c>
      <c r="AB59" s="19">
        <v>43</v>
      </c>
      <c r="AC59" s="19">
        <v>50</v>
      </c>
      <c r="AD59" s="19">
        <v>55</v>
      </c>
      <c r="AE59" s="6">
        <f t="shared" si="69"/>
        <v>49.333333333333336</v>
      </c>
      <c r="AF59" s="14">
        <f t="shared" si="70"/>
        <v>50.335185185185189</v>
      </c>
    </row>
    <row r="60" spans="1:32" x14ac:dyDescent="0.3">
      <c r="A60" s="5"/>
      <c r="B60" s="31" t="s">
        <v>66</v>
      </c>
      <c r="C60" s="19">
        <v>50</v>
      </c>
      <c r="D60" s="38">
        <v>55</v>
      </c>
      <c r="E60" s="6">
        <f t="shared" si="63"/>
        <v>52.5</v>
      </c>
      <c r="F60" s="19">
        <v>46</v>
      </c>
      <c r="G60" s="19">
        <v>49</v>
      </c>
      <c r="H60" s="19">
        <v>50</v>
      </c>
      <c r="I60" s="6">
        <f t="shared" si="64"/>
        <v>48.333333333333336</v>
      </c>
      <c r="J60" s="19">
        <v>48.5</v>
      </c>
      <c r="K60" s="19">
        <v>46</v>
      </c>
      <c r="L60" s="6">
        <f t="shared" si="65"/>
        <v>47.25</v>
      </c>
      <c r="M60" s="19">
        <v>52.5</v>
      </c>
      <c r="N60" s="19">
        <v>47.5</v>
      </c>
      <c r="O60" s="19">
        <v>46.5</v>
      </c>
      <c r="P60" s="7">
        <f t="shared" si="66"/>
        <v>47</v>
      </c>
      <c r="Q60" s="22">
        <v>48</v>
      </c>
      <c r="R60" s="22">
        <v>45</v>
      </c>
      <c r="S60" s="24">
        <v>60</v>
      </c>
      <c r="T60" s="8">
        <f t="shared" si="67"/>
        <v>51</v>
      </c>
      <c r="U60" s="19">
        <v>50</v>
      </c>
      <c r="V60" s="7">
        <v>50</v>
      </c>
      <c r="W60" s="19">
        <v>48</v>
      </c>
      <c r="X60" s="19">
        <v>50</v>
      </c>
      <c r="Y60" s="19">
        <v>52.5</v>
      </c>
      <c r="Z60" s="10">
        <f t="shared" si="68"/>
        <v>50.1</v>
      </c>
      <c r="AA60" s="19">
        <v>57.5</v>
      </c>
      <c r="AB60" s="19">
        <v>43</v>
      </c>
      <c r="AC60" s="19">
        <v>50</v>
      </c>
      <c r="AD60" s="19">
        <v>55</v>
      </c>
      <c r="AE60" s="6">
        <f t="shared" si="69"/>
        <v>49.333333333333336</v>
      </c>
      <c r="AF60" s="14">
        <f t="shared" si="70"/>
        <v>50.335185185185189</v>
      </c>
    </row>
    <row r="61" spans="1:32" x14ac:dyDescent="0.3">
      <c r="A61" s="5"/>
      <c r="B61" s="31" t="s">
        <v>67</v>
      </c>
      <c r="C61" s="19">
        <v>50</v>
      </c>
      <c r="D61" s="38">
        <v>55</v>
      </c>
      <c r="E61" s="6">
        <f t="shared" si="63"/>
        <v>52.5</v>
      </c>
      <c r="F61" s="19">
        <v>46</v>
      </c>
      <c r="G61" s="19">
        <v>49</v>
      </c>
      <c r="H61" s="19">
        <v>50</v>
      </c>
      <c r="I61" s="6">
        <f t="shared" si="64"/>
        <v>48.333333333333336</v>
      </c>
      <c r="J61" s="19">
        <v>51.5</v>
      </c>
      <c r="K61" s="19">
        <v>51.5</v>
      </c>
      <c r="L61" s="6">
        <f t="shared" si="65"/>
        <v>51.5</v>
      </c>
      <c r="M61" s="19">
        <v>52.5</v>
      </c>
      <c r="N61" s="19">
        <v>47.5</v>
      </c>
      <c r="O61" s="19">
        <v>46.85</v>
      </c>
      <c r="P61" s="7">
        <f t="shared" si="66"/>
        <v>47.174999999999997</v>
      </c>
      <c r="Q61" s="22">
        <v>48</v>
      </c>
      <c r="R61" s="22">
        <v>45</v>
      </c>
      <c r="S61" s="24">
        <v>60</v>
      </c>
      <c r="T61" s="8">
        <f t="shared" si="67"/>
        <v>51</v>
      </c>
      <c r="U61" s="19">
        <v>50</v>
      </c>
      <c r="V61" s="7">
        <v>50</v>
      </c>
      <c r="W61" s="19">
        <v>48</v>
      </c>
      <c r="X61" s="19">
        <v>50</v>
      </c>
      <c r="Y61" s="19">
        <v>52.5</v>
      </c>
      <c r="Z61" s="10">
        <f t="shared" si="68"/>
        <v>50.1</v>
      </c>
      <c r="AA61" s="19">
        <v>57.5</v>
      </c>
      <c r="AB61" s="19">
        <v>43</v>
      </c>
      <c r="AC61" s="19">
        <v>50</v>
      </c>
      <c r="AD61" s="19">
        <v>55</v>
      </c>
      <c r="AE61" s="6">
        <f t="shared" si="69"/>
        <v>49.333333333333336</v>
      </c>
      <c r="AF61" s="14">
        <f t="shared" si="70"/>
        <v>50.826851851851849</v>
      </c>
    </row>
    <row r="62" spans="1:32" x14ac:dyDescent="0.3">
      <c r="A62" s="5"/>
      <c r="B62" s="31" t="s">
        <v>71</v>
      </c>
      <c r="C62" s="19">
        <v>50</v>
      </c>
      <c r="D62" s="38">
        <v>55</v>
      </c>
      <c r="E62" s="6">
        <f t="shared" si="63"/>
        <v>52.5</v>
      </c>
      <c r="F62" s="19">
        <v>46</v>
      </c>
      <c r="G62" s="19">
        <v>49</v>
      </c>
      <c r="H62" s="19">
        <v>50</v>
      </c>
      <c r="I62" s="6">
        <f t="shared" si="64"/>
        <v>48.333333333333336</v>
      </c>
      <c r="J62" s="19">
        <v>51.5</v>
      </c>
      <c r="K62" s="19">
        <v>51.5</v>
      </c>
      <c r="L62" s="6">
        <f t="shared" si="65"/>
        <v>51.5</v>
      </c>
      <c r="M62" s="19">
        <v>52.5</v>
      </c>
      <c r="N62" s="19">
        <v>47.5</v>
      </c>
      <c r="O62" s="19">
        <v>46.85</v>
      </c>
      <c r="P62" s="7">
        <f t="shared" si="66"/>
        <v>47.174999999999997</v>
      </c>
      <c r="Q62" s="22">
        <v>48</v>
      </c>
      <c r="R62" s="22">
        <v>45</v>
      </c>
      <c r="S62" s="24">
        <v>60</v>
      </c>
      <c r="T62" s="8">
        <f t="shared" si="67"/>
        <v>51</v>
      </c>
      <c r="U62" s="19">
        <v>50</v>
      </c>
      <c r="V62" s="7">
        <v>50</v>
      </c>
      <c r="W62" s="19">
        <v>48</v>
      </c>
      <c r="X62" s="19">
        <v>50</v>
      </c>
      <c r="Y62" s="19">
        <v>52.5</v>
      </c>
      <c r="Z62" s="10">
        <f t="shared" si="68"/>
        <v>50.1</v>
      </c>
      <c r="AA62" s="19">
        <v>57.5</v>
      </c>
      <c r="AB62" s="19">
        <v>43</v>
      </c>
      <c r="AC62" s="19">
        <v>50</v>
      </c>
      <c r="AD62" s="19">
        <v>55</v>
      </c>
      <c r="AE62" s="6">
        <f t="shared" si="69"/>
        <v>49.333333333333336</v>
      </c>
      <c r="AF62" s="14">
        <f t="shared" si="70"/>
        <v>50.826851851851849</v>
      </c>
    </row>
    <row r="63" spans="1:32" x14ac:dyDescent="0.3">
      <c r="A63" s="5"/>
      <c r="B63" s="31" t="s">
        <v>72</v>
      </c>
      <c r="C63" s="19">
        <v>50</v>
      </c>
      <c r="D63" s="38">
        <v>55</v>
      </c>
      <c r="E63" s="6">
        <f t="shared" si="8"/>
        <v>52.5</v>
      </c>
      <c r="F63" s="19">
        <v>46</v>
      </c>
      <c r="G63" s="19">
        <v>49</v>
      </c>
      <c r="H63" s="19">
        <v>50</v>
      </c>
      <c r="I63" s="6">
        <f t="shared" ref="I63" si="71">AVERAGE(F63:H63)</f>
        <v>48.333333333333336</v>
      </c>
      <c r="J63" s="19">
        <v>51.5</v>
      </c>
      <c r="K63" s="19">
        <v>51.5</v>
      </c>
      <c r="L63" s="6">
        <f t="shared" ref="L63" si="72">AVERAGE(J63:K63)</f>
        <v>51.5</v>
      </c>
      <c r="M63" s="19">
        <v>52.5</v>
      </c>
      <c r="N63" s="19">
        <v>50</v>
      </c>
      <c r="O63" s="19">
        <v>47</v>
      </c>
      <c r="P63" s="7">
        <f t="shared" ref="P63" si="73">AVERAGE(N63:O63)</f>
        <v>48.5</v>
      </c>
      <c r="Q63" s="22">
        <v>50</v>
      </c>
      <c r="R63" s="22">
        <v>45</v>
      </c>
      <c r="S63" s="24">
        <v>60</v>
      </c>
      <c r="T63" s="8">
        <f t="shared" ref="T63" si="74">(S63+R63+Q63)/3</f>
        <v>51.666666666666664</v>
      </c>
      <c r="U63" s="19">
        <v>52.5</v>
      </c>
      <c r="V63" s="7">
        <v>55</v>
      </c>
      <c r="W63" s="19">
        <v>52</v>
      </c>
      <c r="X63" s="19">
        <v>50</v>
      </c>
      <c r="Y63" s="19">
        <v>52.5</v>
      </c>
      <c r="Z63" s="10">
        <f t="shared" ref="Z63" si="75">AVERAGE(U63:Y63)</f>
        <v>52.4</v>
      </c>
      <c r="AA63" s="19">
        <v>57.5</v>
      </c>
      <c r="AB63" s="19">
        <v>43</v>
      </c>
      <c r="AC63" s="19">
        <v>52</v>
      </c>
      <c r="AD63" s="19">
        <v>55</v>
      </c>
      <c r="AE63" s="6">
        <f t="shared" ref="AE63" si="76">AVERAGE(AB63:AD63)</f>
        <v>50</v>
      </c>
      <c r="AF63" s="14">
        <f t="shared" ref="AF63" si="77">(C63+I63+L63+M63+P63+T63+Z63+AA63+AE63)/9</f>
        <v>51.377777777777773</v>
      </c>
    </row>
    <row r="64" spans="1:32" ht="51" x14ac:dyDescent="0.3">
      <c r="A64" s="12" t="s">
        <v>35</v>
      </c>
      <c r="B64" s="13" t="s">
        <v>31</v>
      </c>
      <c r="C64" s="2">
        <f>C61*100/C63-100</f>
        <v>0</v>
      </c>
      <c r="D64" s="2">
        <f t="shared" ref="D64:AF64" si="78">D61*100/D63-100</f>
        <v>0</v>
      </c>
      <c r="E64" s="2">
        <f t="shared" si="78"/>
        <v>0</v>
      </c>
      <c r="F64" s="2">
        <f t="shared" si="78"/>
        <v>0</v>
      </c>
      <c r="G64" s="2">
        <f t="shared" si="78"/>
        <v>0</v>
      </c>
      <c r="H64" s="2">
        <f t="shared" si="78"/>
        <v>0</v>
      </c>
      <c r="I64" s="2">
        <f t="shared" si="78"/>
        <v>0</v>
      </c>
      <c r="J64" s="2">
        <f t="shared" si="78"/>
        <v>0</v>
      </c>
      <c r="K64" s="2">
        <f t="shared" si="78"/>
        <v>0</v>
      </c>
      <c r="L64" s="2">
        <f t="shared" si="78"/>
        <v>0</v>
      </c>
      <c r="M64" s="2">
        <f t="shared" si="78"/>
        <v>0</v>
      </c>
      <c r="N64" s="2">
        <f t="shared" si="78"/>
        <v>-5</v>
      </c>
      <c r="O64" s="2">
        <f t="shared" si="78"/>
        <v>-0.31914893617020823</v>
      </c>
      <c r="P64" s="2">
        <f t="shared" si="78"/>
        <v>-2.7319587628865918</v>
      </c>
      <c r="Q64" s="2">
        <f t="shared" si="78"/>
        <v>-4</v>
      </c>
      <c r="R64" s="2">
        <f t="shared" si="78"/>
        <v>0</v>
      </c>
      <c r="S64" s="2">
        <f t="shared" si="78"/>
        <v>0</v>
      </c>
      <c r="T64" s="2">
        <f t="shared" si="78"/>
        <v>-1.290322580645153</v>
      </c>
      <c r="U64" s="2">
        <f t="shared" si="78"/>
        <v>-4.7619047619047592</v>
      </c>
      <c r="V64" s="2">
        <f t="shared" si="78"/>
        <v>-9.0909090909090935</v>
      </c>
      <c r="W64" s="2">
        <f t="shared" si="78"/>
        <v>-7.6923076923076934</v>
      </c>
      <c r="X64" s="2">
        <f t="shared" si="78"/>
        <v>0</v>
      </c>
      <c r="Y64" s="2">
        <f t="shared" si="78"/>
        <v>0</v>
      </c>
      <c r="Z64" s="2">
        <f t="shared" si="78"/>
        <v>-4.3893129770992374</v>
      </c>
      <c r="AA64" s="2">
        <f t="shared" si="78"/>
        <v>0</v>
      </c>
      <c r="AB64" s="2">
        <f t="shared" si="78"/>
        <v>0</v>
      </c>
      <c r="AC64" s="2">
        <f t="shared" si="78"/>
        <v>-3.8461538461538396</v>
      </c>
      <c r="AD64" s="2">
        <f t="shared" si="78"/>
        <v>0</v>
      </c>
      <c r="AE64" s="2">
        <f t="shared" si="78"/>
        <v>-1.3333333333333144</v>
      </c>
      <c r="AF64" s="2">
        <f t="shared" si="78"/>
        <v>-1.0723039215686185</v>
      </c>
    </row>
    <row r="65" spans="1:32" x14ac:dyDescent="0.3">
      <c r="A65" s="16" t="s">
        <v>36</v>
      </c>
      <c r="B65" s="13"/>
      <c r="C65" s="13"/>
      <c r="D65" s="13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</row>
    <row r="66" spans="1:32" x14ac:dyDescent="0.3">
      <c r="A66" s="5"/>
      <c r="B66" s="17" t="s">
        <v>57</v>
      </c>
      <c r="C66" s="19">
        <v>91.67</v>
      </c>
      <c r="D66" s="38">
        <v>94</v>
      </c>
      <c r="E66" s="6">
        <f t="shared" ref="E66:E75" si="79">AVERAGE(C66:D66)</f>
        <v>92.835000000000008</v>
      </c>
      <c r="F66" s="19">
        <v>92.5</v>
      </c>
      <c r="G66" s="19">
        <v>90</v>
      </c>
      <c r="H66" s="19">
        <v>92.5</v>
      </c>
      <c r="I66" s="6">
        <f t="shared" ref="I66:I75" si="80">AVERAGE(F66:H66)</f>
        <v>91.666666666666671</v>
      </c>
      <c r="J66" s="19">
        <v>87.5</v>
      </c>
      <c r="K66" s="19">
        <v>80</v>
      </c>
      <c r="L66" s="6">
        <f t="shared" ref="L66:L75" si="81">AVERAGE(J66:K66)</f>
        <v>83.75</v>
      </c>
      <c r="M66" s="19">
        <v>122.5</v>
      </c>
      <c r="N66" s="19">
        <v>117.5</v>
      </c>
      <c r="O66" s="19">
        <v>118.5</v>
      </c>
      <c r="P66" s="7">
        <f t="shared" ref="P66:P75" si="82">AVERAGE(N66:O66)</f>
        <v>118</v>
      </c>
      <c r="Q66" s="22">
        <v>110</v>
      </c>
      <c r="R66" s="22">
        <v>95.6</v>
      </c>
      <c r="S66" s="24">
        <v>120</v>
      </c>
      <c r="T66" s="8">
        <f t="shared" ref="T66:T75" si="83">(S66+R66+Q66)/3</f>
        <v>108.53333333333335</v>
      </c>
      <c r="U66" s="19">
        <v>97.5</v>
      </c>
      <c r="V66" s="19">
        <v>85</v>
      </c>
      <c r="W66" s="19">
        <v>75</v>
      </c>
      <c r="X66" s="19">
        <v>70</v>
      </c>
      <c r="Y66" s="19">
        <v>75</v>
      </c>
      <c r="Z66" s="10">
        <f t="shared" ref="Z66:Z75" si="84">AVERAGE(U66:Y66)</f>
        <v>80.5</v>
      </c>
      <c r="AA66" s="19">
        <v>96</v>
      </c>
      <c r="AB66" s="19">
        <v>75</v>
      </c>
      <c r="AC66" s="19">
        <v>130</v>
      </c>
      <c r="AD66" s="19">
        <v>100</v>
      </c>
      <c r="AE66" s="6">
        <f t="shared" ref="AE66:AE75" si="85">AVERAGE(AB66:AD66)</f>
        <v>101.66666666666667</v>
      </c>
      <c r="AF66" s="14">
        <f t="shared" ref="AF66:AF75" si="86">(C66+I66+L66+M66+P66+T66+Z66+AA66+AE66)/9</f>
        <v>99.365185185185183</v>
      </c>
    </row>
    <row r="67" spans="1:32" x14ac:dyDescent="0.3">
      <c r="A67" s="5"/>
      <c r="B67" s="31" t="s">
        <v>60</v>
      </c>
      <c r="C67" s="19">
        <v>91.67</v>
      </c>
      <c r="D67" s="31">
        <v>94</v>
      </c>
      <c r="E67" s="6">
        <f t="shared" si="79"/>
        <v>92.835000000000008</v>
      </c>
      <c r="F67" s="19">
        <v>92.5</v>
      </c>
      <c r="G67" s="19">
        <v>90</v>
      </c>
      <c r="H67" s="19">
        <v>92.5</v>
      </c>
      <c r="I67" s="6">
        <f t="shared" si="80"/>
        <v>91.666666666666671</v>
      </c>
      <c r="J67" s="19">
        <v>87.5</v>
      </c>
      <c r="K67" s="19">
        <v>80</v>
      </c>
      <c r="L67" s="6">
        <f t="shared" si="81"/>
        <v>83.75</v>
      </c>
      <c r="M67" s="19">
        <v>122.5</v>
      </c>
      <c r="N67" s="19">
        <v>117.5</v>
      </c>
      <c r="O67" s="19">
        <v>118.5</v>
      </c>
      <c r="P67" s="7">
        <f t="shared" si="82"/>
        <v>118</v>
      </c>
      <c r="Q67" s="22">
        <v>110</v>
      </c>
      <c r="R67" s="22">
        <v>95.6</v>
      </c>
      <c r="S67" s="24">
        <v>120</v>
      </c>
      <c r="T67" s="8">
        <f t="shared" si="83"/>
        <v>108.53333333333335</v>
      </c>
      <c r="U67" s="19">
        <v>97.5</v>
      </c>
      <c r="V67" s="19">
        <v>85</v>
      </c>
      <c r="W67" s="19">
        <v>75</v>
      </c>
      <c r="X67" s="19">
        <v>70</v>
      </c>
      <c r="Y67" s="19">
        <v>75</v>
      </c>
      <c r="Z67" s="10">
        <f t="shared" si="84"/>
        <v>80.5</v>
      </c>
      <c r="AA67" s="19">
        <v>96</v>
      </c>
      <c r="AB67" s="19">
        <v>75</v>
      </c>
      <c r="AC67" s="19">
        <v>130</v>
      </c>
      <c r="AD67" s="19">
        <v>100</v>
      </c>
      <c r="AE67" s="6">
        <f t="shared" si="85"/>
        <v>101.66666666666667</v>
      </c>
      <c r="AF67" s="14">
        <f t="shared" si="86"/>
        <v>99.365185185185183</v>
      </c>
    </row>
    <row r="68" spans="1:32" x14ac:dyDescent="0.3">
      <c r="A68" s="5"/>
      <c r="B68" s="31" t="s">
        <v>61</v>
      </c>
      <c r="C68" s="19">
        <v>91.67</v>
      </c>
      <c r="D68" s="31">
        <v>94</v>
      </c>
      <c r="E68" s="6">
        <f t="shared" si="79"/>
        <v>92.835000000000008</v>
      </c>
      <c r="F68" s="19">
        <v>92.5</v>
      </c>
      <c r="G68" s="19">
        <v>90</v>
      </c>
      <c r="H68" s="19">
        <v>92.5</v>
      </c>
      <c r="I68" s="6">
        <f t="shared" si="80"/>
        <v>91.666666666666671</v>
      </c>
      <c r="J68" s="19">
        <v>102.5</v>
      </c>
      <c r="K68" s="19">
        <v>97.5</v>
      </c>
      <c r="L68" s="6">
        <f t="shared" si="81"/>
        <v>100</v>
      </c>
      <c r="M68" s="19">
        <v>122.5</v>
      </c>
      <c r="N68" s="19">
        <v>117.5</v>
      </c>
      <c r="O68" s="19">
        <v>118.5</v>
      </c>
      <c r="P68" s="7">
        <f t="shared" si="82"/>
        <v>118</v>
      </c>
      <c r="Q68" s="22">
        <v>110</v>
      </c>
      <c r="R68" s="22">
        <v>95.6</v>
      </c>
      <c r="S68" s="24">
        <v>120</v>
      </c>
      <c r="T68" s="8">
        <f t="shared" si="83"/>
        <v>108.53333333333335</v>
      </c>
      <c r="U68" s="19">
        <v>97.5</v>
      </c>
      <c r="V68" s="19">
        <v>85</v>
      </c>
      <c r="W68" s="19">
        <v>75</v>
      </c>
      <c r="X68" s="19">
        <v>70</v>
      </c>
      <c r="Y68" s="19">
        <v>75</v>
      </c>
      <c r="Z68" s="10">
        <f t="shared" si="84"/>
        <v>80.5</v>
      </c>
      <c r="AA68" s="19">
        <v>96</v>
      </c>
      <c r="AB68" s="19">
        <v>75</v>
      </c>
      <c r="AC68" s="19">
        <v>130</v>
      </c>
      <c r="AD68" s="19">
        <v>100</v>
      </c>
      <c r="AE68" s="6">
        <f t="shared" si="85"/>
        <v>101.66666666666667</v>
      </c>
      <c r="AF68" s="14">
        <f t="shared" si="86"/>
        <v>101.17074074074074</v>
      </c>
    </row>
    <row r="69" spans="1:32" x14ac:dyDescent="0.3">
      <c r="A69" s="5"/>
      <c r="B69" s="31" t="s">
        <v>62</v>
      </c>
      <c r="C69" s="19">
        <v>91.67</v>
      </c>
      <c r="D69" s="31">
        <v>93</v>
      </c>
      <c r="E69" s="6">
        <f t="shared" si="79"/>
        <v>92.335000000000008</v>
      </c>
      <c r="F69" s="19">
        <v>92.5</v>
      </c>
      <c r="G69" s="19">
        <v>90</v>
      </c>
      <c r="H69" s="19">
        <v>92.5</v>
      </c>
      <c r="I69" s="6">
        <f t="shared" si="80"/>
        <v>91.666666666666671</v>
      </c>
      <c r="J69" s="19">
        <v>102.5</v>
      </c>
      <c r="K69" s="19">
        <v>97.5</v>
      </c>
      <c r="L69" s="6">
        <f t="shared" si="81"/>
        <v>100</v>
      </c>
      <c r="M69" s="19">
        <v>122.5</v>
      </c>
      <c r="N69" s="19">
        <v>117.5</v>
      </c>
      <c r="O69" s="19">
        <v>118.5</v>
      </c>
      <c r="P69" s="7">
        <f t="shared" si="82"/>
        <v>118</v>
      </c>
      <c r="Q69" s="22">
        <v>110</v>
      </c>
      <c r="R69" s="22">
        <v>95.6</v>
      </c>
      <c r="S69" s="24">
        <v>120</v>
      </c>
      <c r="T69" s="8">
        <f t="shared" si="83"/>
        <v>108.53333333333335</v>
      </c>
      <c r="U69" s="19">
        <v>97.5</v>
      </c>
      <c r="V69" s="19">
        <v>85</v>
      </c>
      <c r="W69" s="19">
        <v>75</v>
      </c>
      <c r="X69" s="19">
        <v>70</v>
      </c>
      <c r="Y69" s="19">
        <v>75</v>
      </c>
      <c r="Z69" s="10">
        <f t="shared" si="84"/>
        <v>80.5</v>
      </c>
      <c r="AA69" s="19">
        <v>96</v>
      </c>
      <c r="AB69" s="19">
        <v>75</v>
      </c>
      <c r="AC69" s="19">
        <v>130</v>
      </c>
      <c r="AD69" s="19">
        <v>100</v>
      </c>
      <c r="AE69" s="6">
        <f t="shared" si="85"/>
        <v>101.66666666666667</v>
      </c>
      <c r="AF69" s="14">
        <f t="shared" si="86"/>
        <v>101.17074074074074</v>
      </c>
    </row>
    <row r="70" spans="1:32" x14ac:dyDescent="0.3">
      <c r="A70" s="5"/>
      <c r="B70" s="31" t="s">
        <v>63</v>
      </c>
      <c r="C70" s="19">
        <v>91.67</v>
      </c>
      <c r="D70" s="31">
        <v>93</v>
      </c>
      <c r="E70" s="6">
        <f t="shared" si="79"/>
        <v>92.335000000000008</v>
      </c>
      <c r="F70" s="19">
        <v>92.5</v>
      </c>
      <c r="G70" s="19">
        <v>90</v>
      </c>
      <c r="H70" s="19">
        <v>92.5</v>
      </c>
      <c r="I70" s="6">
        <f t="shared" si="80"/>
        <v>91.666666666666671</v>
      </c>
      <c r="J70" s="19">
        <v>102.5</v>
      </c>
      <c r="K70" s="19">
        <v>97.5</v>
      </c>
      <c r="L70" s="6">
        <f t="shared" si="81"/>
        <v>100</v>
      </c>
      <c r="M70" s="19">
        <v>122.5</v>
      </c>
      <c r="N70" s="19">
        <v>117.5</v>
      </c>
      <c r="O70" s="19">
        <v>118.5</v>
      </c>
      <c r="P70" s="7">
        <f t="shared" si="82"/>
        <v>118</v>
      </c>
      <c r="Q70" s="22">
        <v>110</v>
      </c>
      <c r="R70" s="22">
        <v>95.6</v>
      </c>
      <c r="S70" s="24">
        <v>120</v>
      </c>
      <c r="T70" s="8">
        <f t="shared" si="83"/>
        <v>108.53333333333335</v>
      </c>
      <c r="U70" s="19">
        <v>97.5</v>
      </c>
      <c r="V70" s="19">
        <v>85</v>
      </c>
      <c r="W70" s="19">
        <v>75</v>
      </c>
      <c r="X70" s="19">
        <v>70</v>
      </c>
      <c r="Y70" s="19">
        <v>75</v>
      </c>
      <c r="Z70" s="10">
        <f t="shared" si="84"/>
        <v>80.5</v>
      </c>
      <c r="AA70" s="19">
        <v>96</v>
      </c>
      <c r="AB70" s="19">
        <v>75</v>
      </c>
      <c r="AC70" s="19">
        <v>130</v>
      </c>
      <c r="AD70" s="19">
        <v>100</v>
      </c>
      <c r="AE70" s="6">
        <f t="shared" si="85"/>
        <v>101.66666666666667</v>
      </c>
      <c r="AF70" s="14">
        <f t="shared" si="86"/>
        <v>101.17074074074074</v>
      </c>
    </row>
    <row r="71" spans="1:32" x14ac:dyDescent="0.3">
      <c r="A71" s="5"/>
      <c r="B71" s="31" t="s">
        <v>64</v>
      </c>
      <c r="C71" s="19">
        <v>91.67</v>
      </c>
      <c r="D71" s="31">
        <v>95</v>
      </c>
      <c r="E71" s="6">
        <f t="shared" si="79"/>
        <v>93.335000000000008</v>
      </c>
      <c r="F71" s="19">
        <v>92.5</v>
      </c>
      <c r="G71" s="19">
        <v>90</v>
      </c>
      <c r="H71" s="19">
        <v>92.5</v>
      </c>
      <c r="I71" s="6">
        <f t="shared" si="80"/>
        <v>91.666666666666671</v>
      </c>
      <c r="J71" s="19">
        <v>102.5</v>
      </c>
      <c r="K71" s="19">
        <v>97.5</v>
      </c>
      <c r="L71" s="6">
        <f t="shared" si="81"/>
        <v>100</v>
      </c>
      <c r="M71" s="19">
        <v>122.5</v>
      </c>
      <c r="N71" s="19">
        <v>117.5</v>
      </c>
      <c r="O71" s="19">
        <v>118.5</v>
      </c>
      <c r="P71" s="7">
        <f t="shared" si="82"/>
        <v>118</v>
      </c>
      <c r="Q71" s="22">
        <v>110</v>
      </c>
      <c r="R71" s="22">
        <v>95.6</v>
      </c>
      <c r="S71" s="24">
        <v>120</v>
      </c>
      <c r="T71" s="8">
        <f t="shared" si="83"/>
        <v>108.53333333333335</v>
      </c>
      <c r="U71" s="19">
        <v>97.5</v>
      </c>
      <c r="V71" s="19">
        <v>85</v>
      </c>
      <c r="W71" s="19">
        <v>75</v>
      </c>
      <c r="X71" s="19">
        <v>70</v>
      </c>
      <c r="Y71" s="19">
        <v>75</v>
      </c>
      <c r="Z71" s="10">
        <f t="shared" si="84"/>
        <v>80.5</v>
      </c>
      <c r="AA71" s="19">
        <v>96</v>
      </c>
      <c r="AB71" s="19">
        <v>75</v>
      </c>
      <c r="AC71" s="19">
        <v>130</v>
      </c>
      <c r="AD71" s="19">
        <v>100</v>
      </c>
      <c r="AE71" s="6">
        <f t="shared" si="85"/>
        <v>101.66666666666667</v>
      </c>
      <c r="AF71" s="14">
        <f t="shared" si="86"/>
        <v>101.17074074074074</v>
      </c>
    </row>
    <row r="72" spans="1:32" x14ac:dyDescent="0.3">
      <c r="A72" s="5"/>
      <c r="B72" s="31" t="s">
        <v>65</v>
      </c>
      <c r="C72" s="19">
        <v>91.67</v>
      </c>
      <c r="D72" s="31">
        <v>95</v>
      </c>
      <c r="E72" s="6">
        <f t="shared" si="79"/>
        <v>93.335000000000008</v>
      </c>
      <c r="F72" s="19">
        <v>92.5</v>
      </c>
      <c r="G72" s="19">
        <v>90</v>
      </c>
      <c r="H72" s="19">
        <v>92.5</v>
      </c>
      <c r="I72" s="6">
        <f t="shared" si="80"/>
        <v>91.666666666666671</v>
      </c>
      <c r="J72" s="19">
        <v>102.5</v>
      </c>
      <c r="K72" s="19">
        <v>97.5</v>
      </c>
      <c r="L72" s="6">
        <f t="shared" si="81"/>
        <v>100</v>
      </c>
      <c r="M72" s="19">
        <v>122.5</v>
      </c>
      <c r="N72" s="19">
        <v>117.5</v>
      </c>
      <c r="O72" s="19">
        <v>118.5</v>
      </c>
      <c r="P72" s="7">
        <f t="shared" si="82"/>
        <v>118</v>
      </c>
      <c r="Q72" s="22">
        <v>110</v>
      </c>
      <c r="R72" s="22">
        <v>95.6</v>
      </c>
      <c r="S72" s="24">
        <v>120</v>
      </c>
      <c r="T72" s="8">
        <f t="shared" si="83"/>
        <v>108.53333333333335</v>
      </c>
      <c r="U72" s="19">
        <v>97.5</v>
      </c>
      <c r="V72" s="19">
        <v>85</v>
      </c>
      <c r="W72" s="19">
        <v>75</v>
      </c>
      <c r="X72" s="19">
        <v>70</v>
      </c>
      <c r="Y72" s="19">
        <v>75</v>
      </c>
      <c r="Z72" s="10">
        <f t="shared" si="84"/>
        <v>80.5</v>
      </c>
      <c r="AA72" s="19">
        <v>96</v>
      </c>
      <c r="AB72" s="19">
        <v>75</v>
      </c>
      <c r="AC72" s="19">
        <v>130</v>
      </c>
      <c r="AD72" s="19">
        <v>100</v>
      </c>
      <c r="AE72" s="6">
        <f t="shared" si="85"/>
        <v>101.66666666666667</v>
      </c>
      <c r="AF72" s="14">
        <f t="shared" si="86"/>
        <v>101.17074074074074</v>
      </c>
    </row>
    <row r="73" spans="1:32" x14ac:dyDescent="0.3">
      <c r="A73" s="5"/>
      <c r="B73" s="31" t="s">
        <v>66</v>
      </c>
      <c r="C73" s="19">
        <v>91.67</v>
      </c>
      <c r="D73" s="31">
        <v>95</v>
      </c>
      <c r="E73" s="6">
        <f t="shared" si="79"/>
        <v>93.335000000000008</v>
      </c>
      <c r="F73" s="19">
        <v>92.5</v>
      </c>
      <c r="G73" s="19">
        <v>90</v>
      </c>
      <c r="H73" s="19">
        <v>92.5</v>
      </c>
      <c r="I73" s="6">
        <f t="shared" si="80"/>
        <v>91.666666666666671</v>
      </c>
      <c r="J73" s="19">
        <v>102.5</v>
      </c>
      <c r="K73" s="19">
        <v>97.5</v>
      </c>
      <c r="L73" s="6">
        <f t="shared" si="81"/>
        <v>100</v>
      </c>
      <c r="M73" s="19">
        <v>122.5</v>
      </c>
      <c r="N73" s="19">
        <v>117.5</v>
      </c>
      <c r="O73" s="19">
        <v>118.5</v>
      </c>
      <c r="P73" s="7">
        <f t="shared" si="82"/>
        <v>118</v>
      </c>
      <c r="Q73" s="22">
        <v>110</v>
      </c>
      <c r="R73" s="22">
        <v>95.6</v>
      </c>
      <c r="S73" s="24">
        <v>120</v>
      </c>
      <c r="T73" s="8">
        <f t="shared" si="83"/>
        <v>108.53333333333335</v>
      </c>
      <c r="U73" s="19">
        <v>97.5</v>
      </c>
      <c r="V73" s="19">
        <v>85</v>
      </c>
      <c r="W73" s="19">
        <v>75</v>
      </c>
      <c r="X73" s="19">
        <v>70</v>
      </c>
      <c r="Y73" s="19">
        <v>75</v>
      </c>
      <c r="Z73" s="10">
        <f t="shared" si="84"/>
        <v>80.5</v>
      </c>
      <c r="AA73" s="19">
        <v>96</v>
      </c>
      <c r="AB73" s="19">
        <v>75</v>
      </c>
      <c r="AC73" s="19">
        <v>130</v>
      </c>
      <c r="AD73" s="19">
        <v>100</v>
      </c>
      <c r="AE73" s="6">
        <f t="shared" si="85"/>
        <v>101.66666666666667</v>
      </c>
      <c r="AF73" s="14">
        <f t="shared" si="86"/>
        <v>101.17074074074074</v>
      </c>
    </row>
    <row r="74" spans="1:32" x14ac:dyDescent="0.3">
      <c r="A74" s="5"/>
      <c r="B74" s="31" t="s">
        <v>67</v>
      </c>
      <c r="C74" s="19">
        <v>91.67</v>
      </c>
      <c r="D74" s="31">
        <v>95</v>
      </c>
      <c r="E74" s="6">
        <f t="shared" si="79"/>
        <v>93.335000000000008</v>
      </c>
      <c r="F74" s="19">
        <v>92.5</v>
      </c>
      <c r="G74" s="19">
        <v>90</v>
      </c>
      <c r="H74" s="19">
        <v>92.5</v>
      </c>
      <c r="I74" s="6">
        <f t="shared" si="80"/>
        <v>91.666666666666671</v>
      </c>
      <c r="J74" s="19">
        <v>102.5</v>
      </c>
      <c r="K74" s="19">
        <v>97.5</v>
      </c>
      <c r="L74" s="6">
        <f t="shared" si="81"/>
        <v>100</v>
      </c>
      <c r="M74" s="19">
        <v>122.5</v>
      </c>
      <c r="N74" s="19">
        <v>117.5</v>
      </c>
      <c r="O74" s="19">
        <v>118.5</v>
      </c>
      <c r="P74" s="7">
        <f t="shared" si="82"/>
        <v>118</v>
      </c>
      <c r="Q74" s="22">
        <v>110</v>
      </c>
      <c r="R74" s="22">
        <v>95.6</v>
      </c>
      <c r="S74" s="24">
        <v>120</v>
      </c>
      <c r="T74" s="8">
        <f t="shared" si="83"/>
        <v>108.53333333333335</v>
      </c>
      <c r="U74" s="19">
        <v>97.5</v>
      </c>
      <c r="V74" s="19">
        <v>85</v>
      </c>
      <c r="W74" s="19">
        <v>80</v>
      </c>
      <c r="X74" s="19">
        <v>70</v>
      </c>
      <c r="Y74" s="19">
        <v>75</v>
      </c>
      <c r="Z74" s="10">
        <f t="shared" si="84"/>
        <v>81.5</v>
      </c>
      <c r="AA74" s="19">
        <v>96</v>
      </c>
      <c r="AB74" s="19">
        <v>75</v>
      </c>
      <c r="AC74" s="19">
        <v>130</v>
      </c>
      <c r="AD74" s="19">
        <v>100</v>
      </c>
      <c r="AE74" s="6">
        <f t="shared" si="85"/>
        <v>101.66666666666667</v>
      </c>
      <c r="AF74" s="14">
        <f t="shared" si="86"/>
        <v>101.28185185185185</v>
      </c>
    </row>
    <row r="75" spans="1:32" x14ac:dyDescent="0.3">
      <c r="A75" s="5"/>
      <c r="B75" s="31" t="s">
        <v>71</v>
      </c>
      <c r="C75" s="19">
        <v>91.67</v>
      </c>
      <c r="D75" s="31">
        <v>95</v>
      </c>
      <c r="E75" s="6">
        <f t="shared" si="79"/>
        <v>93.335000000000008</v>
      </c>
      <c r="F75" s="19">
        <v>92.5</v>
      </c>
      <c r="G75" s="19">
        <v>90</v>
      </c>
      <c r="H75" s="19">
        <v>92.5</v>
      </c>
      <c r="I75" s="6">
        <f t="shared" si="80"/>
        <v>91.666666666666671</v>
      </c>
      <c r="J75" s="19">
        <v>102.5</v>
      </c>
      <c r="K75" s="19">
        <v>97.5</v>
      </c>
      <c r="L75" s="6">
        <f t="shared" si="81"/>
        <v>100</v>
      </c>
      <c r="M75" s="19">
        <v>122.5</v>
      </c>
      <c r="N75" s="19">
        <v>117.5</v>
      </c>
      <c r="O75" s="19">
        <v>118.5</v>
      </c>
      <c r="P75" s="7">
        <f t="shared" si="82"/>
        <v>118</v>
      </c>
      <c r="Q75" s="22">
        <v>110</v>
      </c>
      <c r="R75" s="22">
        <v>95.6</v>
      </c>
      <c r="S75" s="24">
        <v>120</v>
      </c>
      <c r="T75" s="8">
        <f t="shared" si="83"/>
        <v>108.53333333333335</v>
      </c>
      <c r="U75" s="19">
        <v>97.5</v>
      </c>
      <c r="V75" s="19">
        <v>85</v>
      </c>
      <c r="W75" s="19">
        <v>80</v>
      </c>
      <c r="X75" s="19">
        <v>70</v>
      </c>
      <c r="Y75" s="19">
        <v>75</v>
      </c>
      <c r="Z75" s="10">
        <f t="shared" si="84"/>
        <v>81.5</v>
      </c>
      <c r="AA75" s="19">
        <v>96</v>
      </c>
      <c r="AB75" s="19">
        <v>75</v>
      </c>
      <c r="AC75" s="19">
        <v>130</v>
      </c>
      <c r="AD75" s="19">
        <v>100</v>
      </c>
      <c r="AE75" s="6">
        <f t="shared" si="85"/>
        <v>101.66666666666667</v>
      </c>
      <c r="AF75" s="14">
        <f t="shared" si="86"/>
        <v>101.28185185185185</v>
      </c>
    </row>
    <row r="76" spans="1:32" x14ac:dyDescent="0.3">
      <c r="A76" s="5"/>
      <c r="B76" s="31" t="s">
        <v>72</v>
      </c>
      <c r="C76" s="19">
        <v>91.67</v>
      </c>
      <c r="D76" s="31">
        <v>95</v>
      </c>
      <c r="E76" s="6">
        <f t="shared" ref="E76:E124" si="87">AVERAGE(C76:D76)</f>
        <v>93.335000000000008</v>
      </c>
      <c r="F76" s="19">
        <v>92.5</v>
      </c>
      <c r="G76" s="19">
        <v>90</v>
      </c>
      <c r="H76" s="19">
        <v>92.5</v>
      </c>
      <c r="I76" s="6">
        <f t="shared" ref="I76" si="88">AVERAGE(F76:H76)</f>
        <v>91.666666666666671</v>
      </c>
      <c r="J76" s="19">
        <v>102.5</v>
      </c>
      <c r="K76" s="19">
        <v>97.5</v>
      </c>
      <c r="L76" s="6">
        <f t="shared" ref="L76" si="89">AVERAGE(J76:K76)</f>
        <v>100</v>
      </c>
      <c r="M76" s="19">
        <v>127.5</v>
      </c>
      <c r="N76" s="19">
        <v>117.5</v>
      </c>
      <c r="O76" s="19">
        <v>119</v>
      </c>
      <c r="P76" s="7">
        <f t="shared" ref="P76" si="90">AVERAGE(N76:O76)</f>
        <v>118.25</v>
      </c>
      <c r="Q76" s="22">
        <v>110</v>
      </c>
      <c r="R76" s="22">
        <v>95.6</v>
      </c>
      <c r="S76" s="24">
        <v>120</v>
      </c>
      <c r="T76" s="8">
        <f t="shared" ref="T76" si="91">(S76+R76+Q76)/3</f>
        <v>108.53333333333335</v>
      </c>
      <c r="U76" s="19">
        <v>97.5</v>
      </c>
      <c r="V76" s="19">
        <v>85</v>
      </c>
      <c r="W76" s="19">
        <v>80</v>
      </c>
      <c r="X76" s="19">
        <v>70</v>
      </c>
      <c r="Y76" s="19">
        <v>75</v>
      </c>
      <c r="Z76" s="10">
        <f t="shared" ref="Z76" si="92">AVERAGE(U76:Y76)</f>
        <v>81.5</v>
      </c>
      <c r="AA76" s="19">
        <v>96</v>
      </c>
      <c r="AB76" s="19">
        <v>75</v>
      </c>
      <c r="AC76" s="19">
        <v>130</v>
      </c>
      <c r="AD76" s="19">
        <v>100</v>
      </c>
      <c r="AE76" s="6">
        <f t="shared" ref="AE76" si="93">AVERAGE(AB76:AD76)</f>
        <v>101.66666666666667</v>
      </c>
      <c r="AF76" s="14">
        <f t="shared" ref="AF76" si="94">(C76+I76+L76+M76+P76+T76+Z76+AA76+AE76)/9</f>
        <v>101.86518518518518</v>
      </c>
    </row>
    <row r="77" spans="1:32" ht="51" x14ac:dyDescent="0.3">
      <c r="A77" s="12" t="s">
        <v>37</v>
      </c>
      <c r="B77" s="13" t="s">
        <v>31</v>
      </c>
      <c r="C77" s="2">
        <f>C74*100/C76-100</f>
        <v>0</v>
      </c>
      <c r="D77" s="2">
        <f t="shared" ref="D77:AF77" si="95">D74*100/D76-100</f>
        <v>0</v>
      </c>
      <c r="E77" s="2">
        <f t="shared" si="95"/>
        <v>0</v>
      </c>
      <c r="F77" s="2">
        <f t="shared" si="95"/>
        <v>0</v>
      </c>
      <c r="G77" s="2">
        <f t="shared" si="95"/>
        <v>0</v>
      </c>
      <c r="H77" s="2">
        <f t="shared" si="95"/>
        <v>0</v>
      </c>
      <c r="I77" s="2">
        <f t="shared" si="95"/>
        <v>0</v>
      </c>
      <c r="J77" s="2">
        <f t="shared" si="95"/>
        <v>0</v>
      </c>
      <c r="K77" s="2">
        <f t="shared" si="95"/>
        <v>0</v>
      </c>
      <c r="L77" s="2">
        <f t="shared" si="95"/>
        <v>0</v>
      </c>
      <c r="M77" s="2">
        <f t="shared" si="95"/>
        <v>-3.9215686274509807</v>
      </c>
      <c r="N77" s="2">
        <f t="shared" si="95"/>
        <v>0</v>
      </c>
      <c r="O77" s="2">
        <f t="shared" si="95"/>
        <v>-0.42016806722689637</v>
      </c>
      <c r="P77" s="2">
        <f t="shared" si="95"/>
        <v>-0.21141649048625766</v>
      </c>
      <c r="Q77" s="2">
        <f t="shared" si="95"/>
        <v>0</v>
      </c>
      <c r="R77" s="2">
        <f t="shared" si="95"/>
        <v>0</v>
      </c>
      <c r="S77" s="2">
        <f t="shared" si="95"/>
        <v>0</v>
      </c>
      <c r="T77" s="2">
        <f t="shared" si="95"/>
        <v>0</v>
      </c>
      <c r="U77" s="2">
        <f t="shared" si="95"/>
        <v>0</v>
      </c>
      <c r="V77" s="2">
        <f t="shared" si="95"/>
        <v>0</v>
      </c>
      <c r="W77" s="2">
        <f t="shared" si="95"/>
        <v>0</v>
      </c>
      <c r="X77" s="2">
        <f t="shared" si="95"/>
        <v>0</v>
      </c>
      <c r="Y77" s="2">
        <f t="shared" si="95"/>
        <v>0</v>
      </c>
      <c r="Z77" s="2">
        <f t="shared" si="95"/>
        <v>0</v>
      </c>
      <c r="AA77" s="2">
        <f t="shared" si="95"/>
        <v>0</v>
      </c>
      <c r="AB77" s="2">
        <f t="shared" si="95"/>
        <v>0</v>
      </c>
      <c r="AC77" s="2">
        <f t="shared" si="95"/>
        <v>0</v>
      </c>
      <c r="AD77" s="2">
        <f t="shared" si="95"/>
        <v>0</v>
      </c>
      <c r="AE77" s="2">
        <f t="shared" si="95"/>
        <v>0</v>
      </c>
      <c r="AF77" s="2">
        <f t="shared" si="95"/>
        <v>-0.57265230733429462</v>
      </c>
    </row>
    <row r="78" spans="1:32" x14ac:dyDescent="0.3">
      <c r="A78" s="5"/>
      <c r="B78" s="17" t="s">
        <v>57</v>
      </c>
      <c r="C78" s="19">
        <v>69.099999999999994</v>
      </c>
      <c r="D78" s="38">
        <v>71.5</v>
      </c>
      <c r="E78" s="6">
        <f t="shared" ref="E78:E87" si="96">AVERAGE(C78:D78)</f>
        <v>70.3</v>
      </c>
      <c r="F78" s="19">
        <v>72.5</v>
      </c>
      <c r="G78" s="19">
        <v>65.75</v>
      </c>
      <c r="H78" s="19">
        <v>65</v>
      </c>
      <c r="I78" s="6">
        <f t="shared" ref="I78:I87" si="97">AVERAGE(F78:H78)</f>
        <v>67.75</v>
      </c>
      <c r="J78" s="19">
        <v>70</v>
      </c>
      <c r="K78" s="19">
        <v>67.5</v>
      </c>
      <c r="L78" s="6">
        <f t="shared" ref="L78:L87" si="98">AVERAGE(J78:K78)</f>
        <v>68.75</v>
      </c>
      <c r="M78" s="19">
        <v>65</v>
      </c>
      <c r="N78" s="19">
        <v>75</v>
      </c>
      <c r="O78" s="19">
        <v>60</v>
      </c>
      <c r="P78" s="7">
        <f t="shared" ref="P78:P87" si="99">AVERAGE(N78:O78)</f>
        <v>67.5</v>
      </c>
      <c r="Q78" s="22">
        <v>75</v>
      </c>
      <c r="R78" s="22">
        <v>80</v>
      </c>
      <c r="S78" s="24">
        <v>80</v>
      </c>
      <c r="T78" s="8">
        <f t="shared" ref="T78:T87" si="100">(S78+R78+Q78)/3</f>
        <v>78.333333333333329</v>
      </c>
      <c r="U78" s="19">
        <v>85</v>
      </c>
      <c r="V78" s="19">
        <v>73</v>
      </c>
      <c r="W78" s="19">
        <v>70</v>
      </c>
      <c r="X78" s="19">
        <v>67.5</v>
      </c>
      <c r="Y78" s="19">
        <v>62.5</v>
      </c>
      <c r="Z78" s="10">
        <f t="shared" ref="Z78:Z87" si="101">AVERAGE(U78:Y78)</f>
        <v>71.599999999999994</v>
      </c>
      <c r="AA78" s="19">
        <v>84</v>
      </c>
      <c r="AB78" s="19">
        <v>54</v>
      </c>
      <c r="AC78" s="19">
        <v>70</v>
      </c>
      <c r="AD78" s="19">
        <v>80</v>
      </c>
      <c r="AE78" s="6">
        <f t="shared" ref="AE78:AE87" si="102">AVERAGE(AB78:AD78)</f>
        <v>68</v>
      </c>
      <c r="AF78" s="14">
        <f t="shared" ref="AF78:AF87" si="103">(E78+I78+L78+M78+P78+T78+Z78+AA78+AE78)/9</f>
        <v>71.248148148148147</v>
      </c>
    </row>
    <row r="79" spans="1:32" x14ac:dyDescent="0.3">
      <c r="A79" s="5"/>
      <c r="B79" s="31" t="s">
        <v>60</v>
      </c>
      <c r="C79" s="19">
        <v>69.099999999999994</v>
      </c>
      <c r="D79" s="38">
        <v>71.5</v>
      </c>
      <c r="E79" s="6">
        <f t="shared" si="96"/>
        <v>70.3</v>
      </c>
      <c r="F79" s="19">
        <v>72.5</v>
      </c>
      <c r="G79" s="19">
        <v>63.25</v>
      </c>
      <c r="H79" s="19">
        <v>62.5</v>
      </c>
      <c r="I79" s="6">
        <f t="shared" si="97"/>
        <v>66.083333333333329</v>
      </c>
      <c r="J79" s="19">
        <v>70</v>
      </c>
      <c r="K79" s="19">
        <v>67.5</v>
      </c>
      <c r="L79" s="6">
        <f t="shared" si="98"/>
        <v>68.75</v>
      </c>
      <c r="M79" s="19">
        <v>65</v>
      </c>
      <c r="N79" s="19">
        <v>75</v>
      </c>
      <c r="O79" s="19">
        <v>60</v>
      </c>
      <c r="P79" s="7">
        <f t="shared" si="99"/>
        <v>67.5</v>
      </c>
      <c r="Q79" s="22">
        <v>75</v>
      </c>
      <c r="R79" s="22">
        <v>80</v>
      </c>
      <c r="S79" s="24">
        <v>80</v>
      </c>
      <c r="T79" s="8">
        <f t="shared" si="100"/>
        <v>78.333333333333329</v>
      </c>
      <c r="U79" s="19">
        <v>85</v>
      </c>
      <c r="V79" s="19">
        <v>73</v>
      </c>
      <c r="W79" s="19">
        <v>70</v>
      </c>
      <c r="X79" s="19">
        <v>67.5</v>
      </c>
      <c r="Y79" s="19">
        <v>62.5</v>
      </c>
      <c r="Z79" s="10">
        <f t="shared" si="101"/>
        <v>71.599999999999994</v>
      </c>
      <c r="AA79" s="19">
        <v>84</v>
      </c>
      <c r="AB79" s="19">
        <v>54</v>
      </c>
      <c r="AC79" s="19">
        <v>70</v>
      </c>
      <c r="AD79" s="19">
        <v>80</v>
      </c>
      <c r="AE79" s="6">
        <f t="shared" si="102"/>
        <v>68</v>
      </c>
      <c r="AF79" s="14">
        <f t="shared" si="103"/>
        <v>71.062962962962956</v>
      </c>
    </row>
    <row r="80" spans="1:32" x14ac:dyDescent="0.3">
      <c r="A80" s="5"/>
      <c r="B80" s="31" t="s">
        <v>61</v>
      </c>
      <c r="C80" s="19">
        <v>69.099999999999994</v>
      </c>
      <c r="D80" s="38">
        <v>72</v>
      </c>
      <c r="E80" s="6">
        <f t="shared" si="96"/>
        <v>70.55</v>
      </c>
      <c r="F80" s="19">
        <v>72.5</v>
      </c>
      <c r="G80" s="19">
        <v>63.25</v>
      </c>
      <c r="H80" s="19">
        <v>62.5</v>
      </c>
      <c r="I80" s="6">
        <f t="shared" si="97"/>
        <v>66.083333333333329</v>
      </c>
      <c r="J80" s="19">
        <v>70</v>
      </c>
      <c r="K80" s="19">
        <v>67.5</v>
      </c>
      <c r="L80" s="6">
        <f t="shared" si="98"/>
        <v>68.75</v>
      </c>
      <c r="M80" s="19">
        <v>65</v>
      </c>
      <c r="N80" s="19">
        <v>75</v>
      </c>
      <c r="O80" s="19">
        <v>60</v>
      </c>
      <c r="P80" s="7">
        <f t="shared" si="99"/>
        <v>67.5</v>
      </c>
      <c r="Q80" s="22">
        <v>75</v>
      </c>
      <c r="R80" s="22">
        <v>80</v>
      </c>
      <c r="S80" s="24">
        <v>80</v>
      </c>
      <c r="T80" s="8">
        <f t="shared" si="100"/>
        <v>78.333333333333329</v>
      </c>
      <c r="U80" s="19">
        <v>85</v>
      </c>
      <c r="V80" s="19">
        <v>73</v>
      </c>
      <c r="W80" s="19">
        <v>70</v>
      </c>
      <c r="X80" s="19">
        <v>67.5</v>
      </c>
      <c r="Y80" s="19">
        <v>62.5</v>
      </c>
      <c r="Z80" s="10">
        <f t="shared" si="101"/>
        <v>71.599999999999994</v>
      </c>
      <c r="AA80" s="19">
        <v>84</v>
      </c>
      <c r="AB80" s="19">
        <v>54</v>
      </c>
      <c r="AC80" s="19">
        <v>70</v>
      </c>
      <c r="AD80" s="19">
        <v>80</v>
      </c>
      <c r="AE80" s="6">
        <f t="shared" si="102"/>
        <v>68</v>
      </c>
      <c r="AF80" s="14">
        <f t="shared" si="103"/>
        <v>71.090740740740728</v>
      </c>
    </row>
    <row r="81" spans="1:32" x14ac:dyDescent="0.3">
      <c r="A81" s="5"/>
      <c r="B81" s="31" t="s">
        <v>62</v>
      </c>
      <c r="C81" s="19">
        <v>69.099999999999994</v>
      </c>
      <c r="D81" s="38">
        <v>72</v>
      </c>
      <c r="E81" s="6">
        <f t="shared" si="96"/>
        <v>70.55</v>
      </c>
      <c r="F81" s="19">
        <v>72.5</v>
      </c>
      <c r="G81" s="19">
        <v>63.25</v>
      </c>
      <c r="H81" s="19">
        <v>62.5</v>
      </c>
      <c r="I81" s="6">
        <f t="shared" si="97"/>
        <v>66.083333333333329</v>
      </c>
      <c r="J81" s="19">
        <v>70</v>
      </c>
      <c r="K81" s="19">
        <v>67.5</v>
      </c>
      <c r="L81" s="6">
        <f t="shared" si="98"/>
        <v>68.75</v>
      </c>
      <c r="M81" s="19">
        <v>65</v>
      </c>
      <c r="N81" s="19">
        <v>75</v>
      </c>
      <c r="O81" s="19">
        <v>60</v>
      </c>
      <c r="P81" s="7">
        <f t="shared" si="99"/>
        <v>67.5</v>
      </c>
      <c r="Q81" s="22">
        <v>75</v>
      </c>
      <c r="R81" s="22">
        <v>80</v>
      </c>
      <c r="S81" s="24">
        <v>80</v>
      </c>
      <c r="T81" s="8">
        <f t="shared" si="100"/>
        <v>78.333333333333329</v>
      </c>
      <c r="U81" s="19">
        <v>85</v>
      </c>
      <c r="V81" s="19">
        <v>73</v>
      </c>
      <c r="W81" s="19">
        <v>70</v>
      </c>
      <c r="X81" s="19">
        <v>67.5</v>
      </c>
      <c r="Y81" s="19">
        <v>62.5</v>
      </c>
      <c r="Z81" s="10">
        <f t="shared" si="101"/>
        <v>71.599999999999994</v>
      </c>
      <c r="AA81" s="19">
        <v>84</v>
      </c>
      <c r="AB81" s="19">
        <v>54</v>
      </c>
      <c r="AC81" s="19">
        <v>70</v>
      </c>
      <c r="AD81" s="19">
        <v>80</v>
      </c>
      <c r="AE81" s="6">
        <f t="shared" si="102"/>
        <v>68</v>
      </c>
      <c r="AF81" s="14">
        <f t="shared" si="103"/>
        <v>71.090740740740728</v>
      </c>
    </row>
    <row r="82" spans="1:32" x14ac:dyDescent="0.3">
      <c r="A82" s="5"/>
      <c r="B82" s="31" t="s">
        <v>63</v>
      </c>
      <c r="C82" s="19">
        <v>69.099999999999994</v>
      </c>
      <c r="D82" s="38">
        <v>72</v>
      </c>
      <c r="E82" s="6">
        <f t="shared" si="96"/>
        <v>70.55</v>
      </c>
      <c r="F82" s="19">
        <v>72.5</v>
      </c>
      <c r="G82" s="19">
        <v>63.25</v>
      </c>
      <c r="H82" s="19">
        <v>62.5</v>
      </c>
      <c r="I82" s="6">
        <f t="shared" si="97"/>
        <v>66.083333333333329</v>
      </c>
      <c r="J82" s="19">
        <v>70</v>
      </c>
      <c r="K82" s="19">
        <v>67.5</v>
      </c>
      <c r="L82" s="6">
        <f t="shared" si="98"/>
        <v>68.75</v>
      </c>
      <c r="M82" s="19">
        <v>65</v>
      </c>
      <c r="N82" s="19">
        <v>75</v>
      </c>
      <c r="O82" s="19">
        <v>60</v>
      </c>
      <c r="P82" s="7">
        <f t="shared" si="99"/>
        <v>67.5</v>
      </c>
      <c r="Q82" s="22">
        <v>75</v>
      </c>
      <c r="R82" s="22">
        <v>80</v>
      </c>
      <c r="S82" s="24">
        <v>80</v>
      </c>
      <c r="T82" s="8">
        <f t="shared" si="100"/>
        <v>78.333333333333329</v>
      </c>
      <c r="U82" s="19">
        <v>85</v>
      </c>
      <c r="V82" s="19">
        <v>73</v>
      </c>
      <c r="W82" s="19">
        <v>70</v>
      </c>
      <c r="X82" s="19">
        <v>67.5</v>
      </c>
      <c r="Y82" s="19">
        <v>62.5</v>
      </c>
      <c r="Z82" s="10">
        <f t="shared" si="101"/>
        <v>71.599999999999994</v>
      </c>
      <c r="AA82" s="19">
        <v>84</v>
      </c>
      <c r="AB82" s="19">
        <v>54</v>
      </c>
      <c r="AC82" s="19">
        <v>70</v>
      </c>
      <c r="AD82" s="19">
        <v>80</v>
      </c>
      <c r="AE82" s="6">
        <f t="shared" si="102"/>
        <v>68</v>
      </c>
      <c r="AF82" s="14">
        <f t="shared" si="103"/>
        <v>71.090740740740728</v>
      </c>
    </row>
    <row r="83" spans="1:32" x14ac:dyDescent="0.3">
      <c r="A83" s="5"/>
      <c r="B83" s="31" t="s">
        <v>64</v>
      </c>
      <c r="C83" s="19">
        <v>69.099999999999994</v>
      </c>
      <c r="D83" s="38">
        <v>74</v>
      </c>
      <c r="E83" s="6">
        <f t="shared" si="96"/>
        <v>71.55</v>
      </c>
      <c r="F83" s="19">
        <v>72.5</v>
      </c>
      <c r="G83" s="19">
        <v>63.25</v>
      </c>
      <c r="H83" s="19">
        <v>62.5</v>
      </c>
      <c r="I83" s="6">
        <f t="shared" si="97"/>
        <v>66.083333333333329</v>
      </c>
      <c r="J83" s="19">
        <v>70</v>
      </c>
      <c r="K83" s="19">
        <v>67.5</v>
      </c>
      <c r="L83" s="6">
        <f t="shared" si="98"/>
        <v>68.75</v>
      </c>
      <c r="M83" s="19">
        <v>65</v>
      </c>
      <c r="N83" s="19">
        <v>75</v>
      </c>
      <c r="O83" s="19">
        <v>60</v>
      </c>
      <c r="P83" s="7">
        <f t="shared" si="99"/>
        <v>67.5</v>
      </c>
      <c r="Q83" s="22">
        <v>75</v>
      </c>
      <c r="R83" s="22">
        <v>80</v>
      </c>
      <c r="S83" s="24">
        <v>80</v>
      </c>
      <c r="T83" s="8">
        <f t="shared" si="100"/>
        <v>78.333333333333329</v>
      </c>
      <c r="U83" s="19">
        <v>85</v>
      </c>
      <c r="V83" s="19">
        <v>73</v>
      </c>
      <c r="W83" s="19">
        <v>70</v>
      </c>
      <c r="X83" s="19">
        <v>67.5</v>
      </c>
      <c r="Y83" s="19">
        <v>62.5</v>
      </c>
      <c r="Z83" s="10">
        <f t="shared" si="101"/>
        <v>71.599999999999994</v>
      </c>
      <c r="AA83" s="19">
        <v>84</v>
      </c>
      <c r="AB83" s="19">
        <v>54</v>
      </c>
      <c r="AC83" s="19">
        <v>70</v>
      </c>
      <c r="AD83" s="19">
        <v>80</v>
      </c>
      <c r="AE83" s="6">
        <f t="shared" si="102"/>
        <v>68</v>
      </c>
      <c r="AF83" s="14">
        <f t="shared" si="103"/>
        <v>71.201851851851842</v>
      </c>
    </row>
    <row r="84" spans="1:32" x14ac:dyDescent="0.3">
      <c r="A84" s="5"/>
      <c r="B84" s="31" t="s">
        <v>65</v>
      </c>
      <c r="C84" s="19">
        <v>69.099999999999994</v>
      </c>
      <c r="D84" s="38">
        <v>72</v>
      </c>
      <c r="E84" s="6">
        <f t="shared" si="96"/>
        <v>70.55</v>
      </c>
      <c r="F84" s="19">
        <v>72.5</v>
      </c>
      <c r="G84" s="19">
        <v>63.25</v>
      </c>
      <c r="H84" s="19">
        <v>62.5</v>
      </c>
      <c r="I84" s="6">
        <f t="shared" si="97"/>
        <v>66.083333333333329</v>
      </c>
      <c r="J84" s="19">
        <v>70</v>
      </c>
      <c r="K84" s="19">
        <v>67.5</v>
      </c>
      <c r="L84" s="6">
        <f t="shared" si="98"/>
        <v>68.75</v>
      </c>
      <c r="M84" s="19">
        <v>65</v>
      </c>
      <c r="N84" s="19">
        <v>75</v>
      </c>
      <c r="O84" s="19">
        <v>60</v>
      </c>
      <c r="P84" s="7">
        <f t="shared" si="99"/>
        <v>67.5</v>
      </c>
      <c r="Q84" s="22">
        <v>75</v>
      </c>
      <c r="R84" s="22">
        <v>80</v>
      </c>
      <c r="S84" s="24">
        <v>80</v>
      </c>
      <c r="T84" s="8">
        <f t="shared" si="100"/>
        <v>78.333333333333329</v>
      </c>
      <c r="U84" s="19">
        <v>85</v>
      </c>
      <c r="V84" s="19">
        <v>73</v>
      </c>
      <c r="W84" s="19">
        <v>70</v>
      </c>
      <c r="X84" s="19">
        <v>67.5</v>
      </c>
      <c r="Y84" s="19">
        <v>62.5</v>
      </c>
      <c r="Z84" s="10">
        <f t="shared" si="101"/>
        <v>71.599999999999994</v>
      </c>
      <c r="AA84" s="19">
        <v>84</v>
      </c>
      <c r="AB84" s="19">
        <v>60</v>
      </c>
      <c r="AC84" s="19">
        <v>70</v>
      </c>
      <c r="AD84" s="19">
        <v>80</v>
      </c>
      <c r="AE84" s="6">
        <f t="shared" si="102"/>
        <v>70</v>
      </c>
      <c r="AF84" s="14">
        <f t="shared" si="103"/>
        <v>71.312962962962956</v>
      </c>
    </row>
    <row r="85" spans="1:32" x14ac:dyDescent="0.3">
      <c r="A85" s="5"/>
      <c r="B85" s="31" t="s">
        <v>66</v>
      </c>
      <c r="C85" s="19">
        <v>69.099999999999994</v>
      </c>
      <c r="D85" s="38">
        <v>72</v>
      </c>
      <c r="E85" s="6">
        <f t="shared" si="96"/>
        <v>70.55</v>
      </c>
      <c r="F85" s="19">
        <v>72.5</v>
      </c>
      <c r="G85" s="19">
        <v>63.25</v>
      </c>
      <c r="H85" s="19">
        <v>62.5</v>
      </c>
      <c r="I85" s="6">
        <f t="shared" si="97"/>
        <v>66.083333333333329</v>
      </c>
      <c r="J85" s="19">
        <v>70</v>
      </c>
      <c r="K85" s="19">
        <v>67.5</v>
      </c>
      <c r="L85" s="6">
        <f t="shared" si="98"/>
        <v>68.75</v>
      </c>
      <c r="M85" s="19">
        <v>65</v>
      </c>
      <c r="N85" s="19">
        <v>75</v>
      </c>
      <c r="O85" s="19">
        <v>60</v>
      </c>
      <c r="P85" s="7">
        <f t="shared" si="99"/>
        <v>67.5</v>
      </c>
      <c r="Q85" s="22">
        <v>75</v>
      </c>
      <c r="R85" s="22">
        <v>80</v>
      </c>
      <c r="S85" s="24">
        <v>80</v>
      </c>
      <c r="T85" s="8">
        <f t="shared" si="100"/>
        <v>78.333333333333329</v>
      </c>
      <c r="U85" s="19">
        <v>85</v>
      </c>
      <c r="V85" s="19">
        <v>73</v>
      </c>
      <c r="W85" s="19">
        <v>70</v>
      </c>
      <c r="X85" s="19">
        <v>67.5</v>
      </c>
      <c r="Y85" s="19">
        <v>62.5</v>
      </c>
      <c r="Z85" s="10">
        <f t="shared" si="101"/>
        <v>71.599999999999994</v>
      </c>
      <c r="AA85" s="19">
        <v>84</v>
      </c>
      <c r="AB85" s="19">
        <v>60</v>
      </c>
      <c r="AC85" s="19">
        <v>70</v>
      </c>
      <c r="AD85" s="19">
        <v>80</v>
      </c>
      <c r="AE85" s="6">
        <f t="shared" si="102"/>
        <v>70</v>
      </c>
      <c r="AF85" s="14">
        <f t="shared" si="103"/>
        <v>71.312962962962956</v>
      </c>
    </row>
    <row r="86" spans="1:32" x14ac:dyDescent="0.3">
      <c r="A86" s="5"/>
      <c r="B86" s="31" t="s">
        <v>67</v>
      </c>
      <c r="C86" s="19">
        <v>69.099999999999994</v>
      </c>
      <c r="D86" s="38">
        <v>72</v>
      </c>
      <c r="E86" s="6">
        <f t="shared" si="96"/>
        <v>70.55</v>
      </c>
      <c r="F86" s="19">
        <v>72.5</v>
      </c>
      <c r="G86" s="19">
        <v>63.25</v>
      </c>
      <c r="H86" s="19">
        <v>62.5</v>
      </c>
      <c r="I86" s="6">
        <f t="shared" si="97"/>
        <v>66.083333333333329</v>
      </c>
      <c r="J86" s="19">
        <v>70</v>
      </c>
      <c r="K86" s="19">
        <v>67.5</v>
      </c>
      <c r="L86" s="6">
        <f t="shared" si="98"/>
        <v>68.75</v>
      </c>
      <c r="M86" s="19">
        <v>65</v>
      </c>
      <c r="N86" s="19">
        <v>75</v>
      </c>
      <c r="O86" s="19">
        <v>60</v>
      </c>
      <c r="P86" s="7">
        <f t="shared" si="99"/>
        <v>67.5</v>
      </c>
      <c r="Q86" s="22">
        <v>75</v>
      </c>
      <c r="R86" s="22">
        <v>80</v>
      </c>
      <c r="S86" s="24">
        <v>80</v>
      </c>
      <c r="T86" s="8">
        <f t="shared" si="100"/>
        <v>78.333333333333329</v>
      </c>
      <c r="U86" s="19">
        <v>85</v>
      </c>
      <c r="V86" s="19">
        <v>73</v>
      </c>
      <c r="W86" s="19">
        <v>75</v>
      </c>
      <c r="X86" s="19">
        <v>67.5</v>
      </c>
      <c r="Y86" s="19">
        <v>77</v>
      </c>
      <c r="Z86" s="10">
        <f t="shared" si="101"/>
        <v>75.5</v>
      </c>
      <c r="AA86" s="19">
        <v>84</v>
      </c>
      <c r="AB86" s="19">
        <v>60</v>
      </c>
      <c r="AC86" s="19">
        <v>70</v>
      </c>
      <c r="AD86" s="19">
        <v>80</v>
      </c>
      <c r="AE86" s="6">
        <f t="shared" si="102"/>
        <v>70</v>
      </c>
      <c r="AF86" s="14">
        <f t="shared" si="103"/>
        <v>71.746296296296293</v>
      </c>
    </row>
    <row r="87" spans="1:32" x14ac:dyDescent="0.3">
      <c r="A87" s="5"/>
      <c r="B87" s="31" t="s">
        <v>71</v>
      </c>
      <c r="C87" s="19">
        <v>69.099999999999994</v>
      </c>
      <c r="D87" s="38">
        <v>72</v>
      </c>
      <c r="E87" s="6">
        <f t="shared" si="96"/>
        <v>70.55</v>
      </c>
      <c r="F87" s="19">
        <v>72.5</v>
      </c>
      <c r="G87" s="19">
        <v>63.25</v>
      </c>
      <c r="H87" s="19">
        <v>62.5</v>
      </c>
      <c r="I87" s="6">
        <f t="shared" si="97"/>
        <v>66.083333333333329</v>
      </c>
      <c r="J87" s="19">
        <v>70</v>
      </c>
      <c r="K87" s="19">
        <v>67.5</v>
      </c>
      <c r="L87" s="6">
        <f t="shared" si="98"/>
        <v>68.75</v>
      </c>
      <c r="M87" s="19">
        <v>65</v>
      </c>
      <c r="N87" s="19">
        <v>75</v>
      </c>
      <c r="O87" s="19">
        <v>60</v>
      </c>
      <c r="P87" s="7">
        <f t="shared" si="99"/>
        <v>67.5</v>
      </c>
      <c r="Q87" s="22">
        <v>75</v>
      </c>
      <c r="R87" s="22">
        <v>80</v>
      </c>
      <c r="S87" s="24">
        <v>80</v>
      </c>
      <c r="T87" s="8">
        <f t="shared" si="100"/>
        <v>78.333333333333329</v>
      </c>
      <c r="U87" s="19">
        <v>85</v>
      </c>
      <c r="V87" s="19">
        <v>73</v>
      </c>
      <c r="W87" s="19">
        <v>75</v>
      </c>
      <c r="X87" s="19">
        <v>67.5</v>
      </c>
      <c r="Y87" s="19">
        <v>77</v>
      </c>
      <c r="Z87" s="10">
        <f t="shared" si="101"/>
        <v>75.5</v>
      </c>
      <c r="AA87" s="19">
        <v>84</v>
      </c>
      <c r="AB87" s="19">
        <v>60</v>
      </c>
      <c r="AC87" s="19">
        <v>70</v>
      </c>
      <c r="AD87" s="19">
        <v>80</v>
      </c>
      <c r="AE87" s="6">
        <f t="shared" si="102"/>
        <v>70</v>
      </c>
      <c r="AF87" s="14">
        <f t="shared" si="103"/>
        <v>71.746296296296293</v>
      </c>
    </row>
    <row r="88" spans="1:32" x14ac:dyDescent="0.3">
      <c r="A88" s="5"/>
      <c r="B88" s="31" t="s">
        <v>72</v>
      </c>
      <c r="C88" s="19">
        <v>69.099999999999994</v>
      </c>
      <c r="D88" s="38">
        <v>72</v>
      </c>
      <c r="E88" s="6">
        <f t="shared" si="87"/>
        <v>70.55</v>
      </c>
      <c r="F88" s="19">
        <v>68.75</v>
      </c>
      <c r="G88" s="19">
        <v>63.25</v>
      </c>
      <c r="H88" s="19">
        <v>62.5</v>
      </c>
      <c r="I88" s="6">
        <f t="shared" ref="I88" si="104">AVERAGE(F88:H88)</f>
        <v>64.833333333333329</v>
      </c>
      <c r="J88" s="19">
        <v>70</v>
      </c>
      <c r="K88" s="19">
        <v>67.5</v>
      </c>
      <c r="L88" s="6">
        <f t="shared" ref="L88" si="105">AVERAGE(J88:K88)</f>
        <v>68.75</v>
      </c>
      <c r="M88" s="19">
        <v>65</v>
      </c>
      <c r="N88" s="19">
        <v>73.5</v>
      </c>
      <c r="O88" s="19">
        <v>61.5</v>
      </c>
      <c r="P88" s="7">
        <f t="shared" ref="P88" si="106">AVERAGE(N88:O88)</f>
        <v>67.5</v>
      </c>
      <c r="Q88" s="22">
        <v>75</v>
      </c>
      <c r="R88" s="22">
        <v>80</v>
      </c>
      <c r="S88" s="24">
        <v>80</v>
      </c>
      <c r="T88" s="8">
        <f t="shared" ref="T88" si="107">(S88+R88+Q88)/3</f>
        <v>78.333333333333329</v>
      </c>
      <c r="U88" s="19">
        <v>85</v>
      </c>
      <c r="V88" s="19">
        <v>73</v>
      </c>
      <c r="W88" s="19">
        <v>75</v>
      </c>
      <c r="X88" s="19">
        <v>67.5</v>
      </c>
      <c r="Y88" s="19">
        <v>77</v>
      </c>
      <c r="Z88" s="10">
        <f t="shared" ref="Z88" si="108">AVERAGE(U88:Y88)</f>
        <v>75.5</v>
      </c>
      <c r="AA88" s="19">
        <v>84</v>
      </c>
      <c r="AB88" s="19">
        <v>60</v>
      </c>
      <c r="AC88" s="19">
        <v>70</v>
      </c>
      <c r="AD88" s="19">
        <v>80</v>
      </c>
      <c r="AE88" s="6">
        <f t="shared" ref="AE88" si="109">AVERAGE(AB88:AD88)</f>
        <v>70</v>
      </c>
      <c r="AF88" s="14">
        <f t="shared" ref="AF88" si="110">(E88+I88+L88+M88+P88+T88+Z88+AA88+AE88)/9</f>
        <v>71.607407407407408</v>
      </c>
    </row>
    <row r="89" spans="1:32" ht="51" x14ac:dyDescent="0.3">
      <c r="A89" s="12" t="s">
        <v>38</v>
      </c>
      <c r="B89" s="13" t="s">
        <v>31</v>
      </c>
      <c r="C89" s="2">
        <f>C86*100/C88-100</f>
        <v>0</v>
      </c>
      <c r="D89" s="2">
        <f t="shared" ref="D89:AF89" si="111">D86*100/D88-100</f>
        <v>0</v>
      </c>
      <c r="E89" s="2">
        <f t="shared" si="111"/>
        <v>0</v>
      </c>
      <c r="F89" s="2">
        <f t="shared" si="111"/>
        <v>5.4545454545454533</v>
      </c>
      <c r="G89" s="2">
        <f t="shared" si="111"/>
        <v>0</v>
      </c>
      <c r="H89" s="2">
        <f t="shared" si="111"/>
        <v>0</v>
      </c>
      <c r="I89" s="2">
        <f t="shared" si="111"/>
        <v>1.9280205655526998</v>
      </c>
      <c r="J89" s="2">
        <f t="shared" si="111"/>
        <v>0</v>
      </c>
      <c r="K89" s="2">
        <f t="shared" si="111"/>
        <v>0</v>
      </c>
      <c r="L89" s="2">
        <f t="shared" si="111"/>
        <v>0</v>
      </c>
      <c r="M89" s="2">
        <f t="shared" si="111"/>
        <v>0</v>
      </c>
      <c r="N89" s="2">
        <f t="shared" si="111"/>
        <v>2.0408163265306172</v>
      </c>
      <c r="O89" s="2">
        <f t="shared" si="111"/>
        <v>-2.4390243902439011</v>
      </c>
      <c r="P89" s="2">
        <f t="shared" si="111"/>
        <v>0</v>
      </c>
      <c r="Q89" s="2">
        <f t="shared" si="111"/>
        <v>0</v>
      </c>
      <c r="R89" s="2">
        <f t="shared" si="111"/>
        <v>0</v>
      </c>
      <c r="S89" s="2">
        <f t="shared" si="111"/>
        <v>0</v>
      </c>
      <c r="T89" s="2">
        <f t="shared" si="111"/>
        <v>0</v>
      </c>
      <c r="U89" s="2">
        <f t="shared" si="111"/>
        <v>0</v>
      </c>
      <c r="V89" s="2">
        <f t="shared" si="111"/>
        <v>0</v>
      </c>
      <c r="W89" s="2">
        <f t="shared" si="111"/>
        <v>0</v>
      </c>
      <c r="X89" s="2">
        <f t="shared" si="111"/>
        <v>0</v>
      </c>
      <c r="Y89" s="2">
        <f t="shared" si="111"/>
        <v>0</v>
      </c>
      <c r="Z89" s="2">
        <f t="shared" si="111"/>
        <v>0</v>
      </c>
      <c r="AA89" s="2">
        <f t="shared" si="111"/>
        <v>0</v>
      </c>
      <c r="AB89" s="2">
        <f t="shared" si="111"/>
        <v>0</v>
      </c>
      <c r="AC89" s="2">
        <f t="shared" si="111"/>
        <v>0</v>
      </c>
      <c r="AD89" s="2">
        <f t="shared" si="111"/>
        <v>0</v>
      </c>
      <c r="AE89" s="2">
        <f t="shared" si="111"/>
        <v>0</v>
      </c>
      <c r="AF89" s="2">
        <f t="shared" si="111"/>
        <v>0.19395882900589356</v>
      </c>
    </row>
    <row r="90" spans="1:32" x14ac:dyDescent="0.3">
      <c r="A90" s="5"/>
      <c r="B90" s="17" t="s">
        <v>57</v>
      </c>
      <c r="C90" s="19">
        <v>40.5</v>
      </c>
      <c r="D90" s="38">
        <v>43</v>
      </c>
      <c r="E90" s="6">
        <f t="shared" ref="E90:E99" si="112">AVERAGE(C90:D90)</f>
        <v>41.75</v>
      </c>
      <c r="F90" s="19">
        <v>55.5</v>
      </c>
      <c r="G90" s="19">
        <v>43.5</v>
      </c>
      <c r="H90" s="19">
        <v>60</v>
      </c>
      <c r="I90" s="6">
        <f t="shared" ref="I90:I99" si="113">AVERAGE(F90:H90)</f>
        <v>53</v>
      </c>
      <c r="J90" s="19">
        <v>77.5</v>
      </c>
      <c r="K90" s="19">
        <v>72.5</v>
      </c>
      <c r="L90" s="6">
        <f t="shared" ref="L90:L99" si="114">AVERAGE(J90:K90)</f>
        <v>75</v>
      </c>
      <c r="M90" s="19">
        <v>72.5</v>
      </c>
      <c r="N90" s="19">
        <v>58</v>
      </c>
      <c r="O90" s="19">
        <v>47.5</v>
      </c>
      <c r="P90" s="7">
        <f t="shared" ref="P90:P99" si="115">AVERAGE(N90:O90)</f>
        <v>52.75</v>
      </c>
      <c r="Q90" s="22">
        <v>77</v>
      </c>
      <c r="R90" s="22">
        <v>75</v>
      </c>
      <c r="S90" s="22"/>
      <c r="T90" s="8">
        <f t="shared" ref="T90:T99" si="116">(R90+Q90)/2</f>
        <v>76</v>
      </c>
      <c r="U90" s="19">
        <v>72.5</v>
      </c>
      <c r="V90" s="7">
        <v>65</v>
      </c>
      <c r="W90" s="19">
        <v>67</v>
      </c>
      <c r="X90" s="7">
        <v>68.5</v>
      </c>
      <c r="Y90" s="19">
        <v>70</v>
      </c>
      <c r="Z90" s="10">
        <f t="shared" ref="Z90:Z99" si="117">AVERAGE(U90:Y90)</f>
        <v>68.599999999999994</v>
      </c>
      <c r="AA90" s="19">
        <v>70</v>
      </c>
      <c r="AB90" s="19">
        <v>65</v>
      </c>
      <c r="AC90" s="19">
        <v>80</v>
      </c>
      <c r="AD90" s="19">
        <v>77</v>
      </c>
      <c r="AE90" s="6">
        <f t="shared" ref="AE90:AE99" si="118">AVERAGE(AB90:AD90)</f>
        <v>74</v>
      </c>
      <c r="AF90" s="14">
        <f t="shared" ref="AF90:AF99" si="119">(C90+I90+L90+M90+P90+T90+Z90+AA90+AE90)/9</f>
        <v>64.705555555555563</v>
      </c>
    </row>
    <row r="91" spans="1:32" x14ac:dyDescent="0.3">
      <c r="A91" s="5"/>
      <c r="B91" s="31" t="s">
        <v>60</v>
      </c>
      <c r="C91" s="19">
        <v>40.5</v>
      </c>
      <c r="D91" s="38">
        <v>43</v>
      </c>
      <c r="E91" s="6">
        <f t="shared" si="112"/>
        <v>41.75</v>
      </c>
      <c r="F91" s="19">
        <v>55.5</v>
      </c>
      <c r="G91" s="19">
        <v>43.5</v>
      </c>
      <c r="H91" s="19">
        <v>60</v>
      </c>
      <c r="I91" s="6">
        <f t="shared" si="113"/>
        <v>53</v>
      </c>
      <c r="J91" s="19">
        <v>77.5</v>
      </c>
      <c r="K91" s="19">
        <v>72.5</v>
      </c>
      <c r="L91" s="6">
        <f t="shared" si="114"/>
        <v>75</v>
      </c>
      <c r="M91" s="19">
        <v>72.5</v>
      </c>
      <c r="N91" s="19">
        <v>58</v>
      </c>
      <c r="O91" s="19">
        <v>47.5</v>
      </c>
      <c r="P91" s="7">
        <f t="shared" si="115"/>
        <v>52.75</v>
      </c>
      <c r="Q91" s="22">
        <v>77</v>
      </c>
      <c r="R91" s="22">
        <v>75</v>
      </c>
      <c r="S91" s="22"/>
      <c r="T91" s="8">
        <f t="shared" si="116"/>
        <v>76</v>
      </c>
      <c r="U91" s="19">
        <v>72.5</v>
      </c>
      <c r="V91" s="7">
        <v>65</v>
      </c>
      <c r="W91" s="19">
        <v>67</v>
      </c>
      <c r="X91" s="7">
        <v>68.5</v>
      </c>
      <c r="Y91" s="19">
        <v>70</v>
      </c>
      <c r="Z91" s="10">
        <f t="shared" si="117"/>
        <v>68.599999999999994</v>
      </c>
      <c r="AA91" s="19">
        <v>70</v>
      </c>
      <c r="AB91" s="19">
        <v>65</v>
      </c>
      <c r="AC91" s="19">
        <v>80</v>
      </c>
      <c r="AD91" s="19">
        <v>77</v>
      </c>
      <c r="AE91" s="6">
        <f t="shared" si="118"/>
        <v>74</v>
      </c>
      <c r="AF91" s="14">
        <f t="shared" si="119"/>
        <v>64.705555555555563</v>
      </c>
    </row>
    <row r="92" spans="1:32" x14ac:dyDescent="0.3">
      <c r="A92" s="5"/>
      <c r="B92" s="31" t="s">
        <v>61</v>
      </c>
      <c r="C92" s="19">
        <v>40.5</v>
      </c>
      <c r="D92" s="38">
        <v>43</v>
      </c>
      <c r="E92" s="6">
        <f t="shared" si="112"/>
        <v>41.75</v>
      </c>
      <c r="F92" s="19">
        <v>55.5</v>
      </c>
      <c r="G92" s="19">
        <v>43.5</v>
      </c>
      <c r="H92" s="19">
        <v>60</v>
      </c>
      <c r="I92" s="6">
        <f t="shared" si="113"/>
        <v>53</v>
      </c>
      <c r="J92" s="19">
        <v>77.5</v>
      </c>
      <c r="K92" s="19">
        <v>72.5</v>
      </c>
      <c r="L92" s="6">
        <f t="shared" si="114"/>
        <v>75</v>
      </c>
      <c r="M92" s="19">
        <v>72.5</v>
      </c>
      <c r="N92" s="19">
        <v>58</v>
      </c>
      <c r="O92" s="19">
        <v>47.5</v>
      </c>
      <c r="P92" s="7">
        <f t="shared" si="115"/>
        <v>52.75</v>
      </c>
      <c r="Q92" s="22">
        <v>77</v>
      </c>
      <c r="R92" s="22">
        <v>75</v>
      </c>
      <c r="S92" s="22"/>
      <c r="T92" s="8">
        <f t="shared" si="116"/>
        <v>76</v>
      </c>
      <c r="U92" s="19">
        <v>72.5</v>
      </c>
      <c r="V92" s="7">
        <v>65</v>
      </c>
      <c r="W92" s="19">
        <v>67</v>
      </c>
      <c r="X92" s="7">
        <v>68.5</v>
      </c>
      <c r="Y92" s="19">
        <v>70</v>
      </c>
      <c r="Z92" s="10">
        <f t="shared" si="117"/>
        <v>68.599999999999994</v>
      </c>
      <c r="AA92" s="19">
        <v>70</v>
      </c>
      <c r="AB92" s="19">
        <v>65</v>
      </c>
      <c r="AC92" s="19">
        <v>80</v>
      </c>
      <c r="AD92" s="19">
        <v>77</v>
      </c>
      <c r="AE92" s="6">
        <f t="shared" si="118"/>
        <v>74</v>
      </c>
      <c r="AF92" s="14">
        <f t="shared" si="119"/>
        <v>64.705555555555563</v>
      </c>
    </row>
    <row r="93" spans="1:32" x14ac:dyDescent="0.3">
      <c r="A93" s="5"/>
      <c r="B93" s="31" t="s">
        <v>62</v>
      </c>
      <c r="C93" s="19">
        <v>40.5</v>
      </c>
      <c r="D93" s="38">
        <v>43</v>
      </c>
      <c r="E93" s="6">
        <f t="shared" si="112"/>
        <v>41.75</v>
      </c>
      <c r="F93" s="19">
        <v>55.5</v>
      </c>
      <c r="G93" s="19">
        <v>43.5</v>
      </c>
      <c r="H93" s="19">
        <v>60</v>
      </c>
      <c r="I93" s="6">
        <f t="shared" si="113"/>
        <v>53</v>
      </c>
      <c r="J93" s="19">
        <v>77.5</v>
      </c>
      <c r="K93" s="19">
        <v>72.5</v>
      </c>
      <c r="L93" s="6">
        <f t="shared" si="114"/>
        <v>75</v>
      </c>
      <c r="M93" s="19">
        <v>72.5</v>
      </c>
      <c r="N93" s="19">
        <v>58</v>
      </c>
      <c r="O93" s="19">
        <v>47.5</v>
      </c>
      <c r="P93" s="7">
        <f t="shared" si="115"/>
        <v>52.75</v>
      </c>
      <c r="Q93" s="22">
        <v>77</v>
      </c>
      <c r="R93" s="22">
        <v>75</v>
      </c>
      <c r="S93" s="22"/>
      <c r="T93" s="8">
        <f t="shared" si="116"/>
        <v>76</v>
      </c>
      <c r="U93" s="19">
        <v>72.5</v>
      </c>
      <c r="V93" s="7">
        <v>65</v>
      </c>
      <c r="W93" s="19">
        <v>67</v>
      </c>
      <c r="X93" s="7">
        <v>68.5</v>
      </c>
      <c r="Y93" s="19">
        <v>70</v>
      </c>
      <c r="Z93" s="10">
        <f t="shared" si="117"/>
        <v>68.599999999999994</v>
      </c>
      <c r="AA93" s="19">
        <v>70</v>
      </c>
      <c r="AB93" s="19">
        <v>65</v>
      </c>
      <c r="AC93" s="19">
        <v>80</v>
      </c>
      <c r="AD93" s="19">
        <v>77</v>
      </c>
      <c r="AE93" s="6">
        <f t="shared" si="118"/>
        <v>74</v>
      </c>
      <c r="AF93" s="14">
        <f t="shared" si="119"/>
        <v>64.705555555555563</v>
      </c>
    </row>
    <row r="94" spans="1:32" x14ac:dyDescent="0.3">
      <c r="A94" s="5"/>
      <c r="B94" s="31" t="s">
        <v>63</v>
      </c>
      <c r="C94" s="19">
        <v>40.5</v>
      </c>
      <c r="D94" s="38">
        <v>43</v>
      </c>
      <c r="E94" s="6">
        <f t="shared" si="112"/>
        <v>41.75</v>
      </c>
      <c r="F94" s="19">
        <v>55.5</v>
      </c>
      <c r="G94" s="19">
        <v>43.5</v>
      </c>
      <c r="H94" s="19">
        <v>60</v>
      </c>
      <c r="I94" s="6">
        <f t="shared" si="113"/>
        <v>53</v>
      </c>
      <c r="J94" s="19">
        <v>77.5</v>
      </c>
      <c r="K94" s="19">
        <v>72.5</v>
      </c>
      <c r="L94" s="6">
        <f t="shared" si="114"/>
        <v>75</v>
      </c>
      <c r="M94" s="19">
        <v>72.5</v>
      </c>
      <c r="N94" s="19">
        <v>58</v>
      </c>
      <c r="O94" s="19">
        <v>47.5</v>
      </c>
      <c r="P94" s="7">
        <f t="shared" si="115"/>
        <v>52.75</v>
      </c>
      <c r="Q94" s="22">
        <v>77</v>
      </c>
      <c r="R94" s="22">
        <v>75</v>
      </c>
      <c r="S94" s="22"/>
      <c r="T94" s="8">
        <f t="shared" si="116"/>
        <v>76</v>
      </c>
      <c r="U94" s="19">
        <v>72.5</v>
      </c>
      <c r="V94" s="7">
        <v>65</v>
      </c>
      <c r="W94" s="19">
        <v>67</v>
      </c>
      <c r="X94" s="7">
        <v>68.5</v>
      </c>
      <c r="Y94" s="19">
        <v>70</v>
      </c>
      <c r="Z94" s="10">
        <f t="shared" si="117"/>
        <v>68.599999999999994</v>
      </c>
      <c r="AA94" s="19">
        <v>70</v>
      </c>
      <c r="AB94" s="19">
        <v>65</v>
      </c>
      <c r="AC94" s="19">
        <v>80</v>
      </c>
      <c r="AD94" s="19">
        <v>77</v>
      </c>
      <c r="AE94" s="6">
        <f t="shared" si="118"/>
        <v>74</v>
      </c>
      <c r="AF94" s="14">
        <f t="shared" si="119"/>
        <v>64.705555555555563</v>
      </c>
    </row>
    <row r="95" spans="1:32" x14ac:dyDescent="0.3">
      <c r="A95" s="5"/>
      <c r="B95" s="31" t="s">
        <v>64</v>
      </c>
      <c r="C95" s="19">
        <v>40.5</v>
      </c>
      <c r="D95" s="38">
        <v>42</v>
      </c>
      <c r="E95" s="6">
        <f t="shared" si="112"/>
        <v>41.25</v>
      </c>
      <c r="F95" s="19">
        <v>55.5</v>
      </c>
      <c r="G95" s="19">
        <v>43.5</v>
      </c>
      <c r="H95" s="19">
        <v>60</v>
      </c>
      <c r="I95" s="6">
        <f t="shared" si="113"/>
        <v>53</v>
      </c>
      <c r="J95" s="19">
        <v>77.5</v>
      </c>
      <c r="K95" s="19">
        <v>72.5</v>
      </c>
      <c r="L95" s="6">
        <f t="shared" si="114"/>
        <v>75</v>
      </c>
      <c r="M95" s="19">
        <v>72.5</v>
      </c>
      <c r="N95" s="19">
        <v>58</v>
      </c>
      <c r="O95" s="19">
        <v>47.5</v>
      </c>
      <c r="P95" s="7">
        <f t="shared" si="115"/>
        <v>52.75</v>
      </c>
      <c r="Q95" s="22">
        <v>77</v>
      </c>
      <c r="R95" s="22">
        <v>75</v>
      </c>
      <c r="S95" s="22"/>
      <c r="T95" s="8">
        <f t="shared" si="116"/>
        <v>76</v>
      </c>
      <c r="U95" s="19">
        <v>72.5</v>
      </c>
      <c r="V95" s="7">
        <v>65</v>
      </c>
      <c r="W95" s="19">
        <v>67</v>
      </c>
      <c r="X95" s="7">
        <v>68.5</v>
      </c>
      <c r="Y95" s="19">
        <v>70</v>
      </c>
      <c r="Z95" s="10">
        <f t="shared" si="117"/>
        <v>68.599999999999994</v>
      </c>
      <c r="AA95" s="19">
        <v>70</v>
      </c>
      <c r="AB95" s="19">
        <v>65</v>
      </c>
      <c r="AC95" s="19">
        <v>80</v>
      </c>
      <c r="AD95" s="19">
        <v>77</v>
      </c>
      <c r="AE95" s="6">
        <f t="shared" si="118"/>
        <v>74</v>
      </c>
      <c r="AF95" s="14">
        <f t="shared" si="119"/>
        <v>64.705555555555563</v>
      </c>
    </row>
    <row r="96" spans="1:32" x14ac:dyDescent="0.3">
      <c r="A96" s="5"/>
      <c r="B96" s="31" t="s">
        <v>65</v>
      </c>
      <c r="C96" s="19">
        <v>40.5</v>
      </c>
      <c r="D96" s="38">
        <v>42</v>
      </c>
      <c r="E96" s="6">
        <f t="shared" si="112"/>
        <v>41.25</v>
      </c>
      <c r="F96" s="19">
        <v>55.5</v>
      </c>
      <c r="G96" s="19">
        <v>43.5</v>
      </c>
      <c r="H96" s="19">
        <v>60</v>
      </c>
      <c r="I96" s="6">
        <f t="shared" si="113"/>
        <v>53</v>
      </c>
      <c r="J96" s="19">
        <v>77.5</v>
      </c>
      <c r="K96" s="19">
        <v>72.5</v>
      </c>
      <c r="L96" s="6">
        <f t="shared" si="114"/>
        <v>75</v>
      </c>
      <c r="M96" s="19">
        <v>72.5</v>
      </c>
      <c r="N96" s="19">
        <v>58</v>
      </c>
      <c r="O96" s="19">
        <v>47.5</v>
      </c>
      <c r="P96" s="7">
        <f t="shared" si="115"/>
        <v>52.75</v>
      </c>
      <c r="Q96" s="22">
        <v>77</v>
      </c>
      <c r="R96" s="22">
        <v>75</v>
      </c>
      <c r="S96" s="22"/>
      <c r="T96" s="8">
        <f t="shared" si="116"/>
        <v>76</v>
      </c>
      <c r="U96" s="19">
        <v>72.5</v>
      </c>
      <c r="V96" s="7">
        <v>65</v>
      </c>
      <c r="W96" s="19">
        <v>67</v>
      </c>
      <c r="X96" s="7">
        <v>68.5</v>
      </c>
      <c r="Y96" s="19">
        <v>70</v>
      </c>
      <c r="Z96" s="10">
        <f t="shared" si="117"/>
        <v>68.599999999999994</v>
      </c>
      <c r="AA96" s="19">
        <v>70</v>
      </c>
      <c r="AB96" s="19">
        <v>65</v>
      </c>
      <c r="AC96" s="19">
        <v>80</v>
      </c>
      <c r="AD96" s="19">
        <v>77</v>
      </c>
      <c r="AE96" s="6">
        <f t="shared" si="118"/>
        <v>74</v>
      </c>
      <c r="AF96" s="14">
        <f t="shared" si="119"/>
        <v>64.705555555555563</v>
      </c>
    </row>
    <row r="97" spans="1:32" x14ac:dyDescent="0.3">
      <c r="A97" s="5"/>
      <c r="B97" s="31" t="s">
        <v>66</v>
      </c>
      <c r="C97" s="19">
        <v>40.5</v>
      </c>
      <c r="D97" s="38">
        <v>43</v>
      </c>
      <c r="E97" s="6">
        <f t="shared" si="112"/>
        <v>41.75</v>
      </c>
      <c r="F97" s="19">
        <v>55.5</v>
      </c>
      <c r="G97" s="19">
        <v>43.5</v>
      </c>
      <c r="H97" s="19">
        <v>60</v>
      </c>
      <c r="I97" s="6">
        <f t="shared" si="113"/>
        <v>53</v>
      </c>
      <c r="J97" s="19">
        <v>77.5</v>
      </c>
      <c r="K97" s="19">
        <v>72.5</v>
      </c>
      <c r="L97" s="6">
        <f t="shared" si="114"/>
        <v>75</v>
      </c>
      <c r="M97" s="19">
        <v>72.5</v>
      </c>
      <c r="N97" s="19">
        <v>58</v>
      </c>
      <c r="O97" s="19">
        <v>47.5</v>
      </c>
      <c r="P97" s="7">
        <f t="shared" si="115"/>
        <v>52.75</v>
      </c>
      <c r="Q97" s="22">
        <v>77</v>
      </c>
      <c r="R97" s="22">
        <v>75</v>
      </c>
      <c r="S97" s="22"/>
      <c r="T97" s="8">
        <f t="shared" si="116"/>
        <v>76</v>
      </c>
      <c r="U97" s="19">
        <v>72.5</v>
      </c>
      <c r="V97" s="7">
        <v>65</v>
      </c>
      <c r="W97" s="19">
        <v>67</v>
      </c>
      <c r="X97" s="7">
        <v>68.5</v>
      </c>
      <c r="Y97" s="19">
        <v>70</v>
      </c>
      <c r="Z97" s="10">
        <f t="shared" si="117"/>
        <v>68.599999999999994</v>
      </c>
      <c r="AA97" s="19">
        <v>70</v>
      </c>
      <c r="AB97" s="19">
        <v>65</v>
      </c>
      <c r="AC97" s="19">
        <v>80</v>
      </c>
      <c r="AD97" s="19">
        <v>77</v>
      </c>
      <c r="AE97" s="6">
        <f t="shared" si="118"/>
        <v>74</v>
      </c>
      <c r="AF97" s="14">
        <f t="shared" si="119"/>
        <v>64.705555555555563</v>
      </c>
    </row>
    <row r="98" spans="1:32" x14ac:dyDescent="0.3">
      <c r="A98" s="5"/>
      <c r="B98" s="31" t="s">
        <v>67</v>
      </c>
      <c r="C98" s="19">
        <v>40.5</v>
      </c>
      <c r="D98" s="38">
        <v>43</v>
      </c>
      <c r="E98" s="6">
        <f t="shared" si="112"/>
        <v>41.75</v>
      </c>
      <c r="F98" s="19">
        <v>55.5</v>
      </c>
      <c r="G98" s="19">
        <v>43.5</v>
      </c>
      <c r="H98" s="19">
        <v>60</v>
      </c>
      <c r="I98" s="6">
        <f t="shared" si="113"/>
        <v>53</v>
      </c>
      <c r="J98" s="19">
        <v>77.5</v>
      </c>
      <c r="K98" s="19">
        <v>72.5</v>
      </c>
      <c r="L98" s="6">
        <f t="shared" si="114"/>
        <v>75</v>
      </c>
      <c r="M98" s="19">
        <v>72.5</v>
      </c>
      <c r="N98" s="19">
        <v>58</v>
      </c>
      <c r="O98" s="19">
        <v>47.5</v>
      </c>
      <c r="P98" s="7">
        <f t="shared" si="115"/>
        <v>52.75</v>
      </c>
      <c r="Q98" s="22">
        <v>77</v>
      </c>
      <c r="R98" s="22">
        <v>75</v>
      </c>
      <c r="S98" s="22"/>
      <c r="T98" s="8">
        <f t="shared" si="116"/>
        <v>76</v>
      </c>
      <c r="U98" s="19">
        <v>72.5</v>
      </c>
      <c r="V98" s="7">
        <v>65</v>
      </c>
      <c r="W98" s="19">
        <v>67</v>
      </c>
      <c r="X98" s="7">
        <v>68.5</v>
      </c>
      <c r="Y98" s="19">
        <v>70</v>
      </c>
      <c r="Z98" s="10">
        <f t="shared" si="117"/>
        <v>68.599999999999994</v>
      </c>
      <c r="AA98" s="19">
        <v>70</v>
      </c>
      <c r="AB98" s="19">
        <v>65</v>
      </c>
      <c r="AC98" s="19">
        <v>80</v>
      </c>
      <c r="AD98" s="19">
        <v>77</v>
      </c>
      <c r="AE98" s="6">
        <f t="shared" si="118"/>
        <v>74</v>
      </c>
      <c r="AF98" s="14">
        <f t="shared" si="119"/>
        <v>64.705555555555563</v>
      </c>
    </row>
    <row r="99" spans="1:32" x14ac:dyDescent="0.3">
      <c r="A99" s="5"/>
      <c r="B99" s="31" t="s">
        <v>71</v>
      </c>
      <c r="C99" s="19">
        <v>40.5</v>
      </c>
      <c r="D99" s="38">
        <v>43</v>
      </c>
      <c r="E99" s="6">
        <f t="shared" si="112"/>
        <v>41.75</v>
      </c>
      <c r="F99" s="19">
        <v>55.5</v>
      </c>
      <c r="G99" s="19">
        <v>43.5</v>
      </c>
      <c r="H99" s="19">
        <v>60</v>
      </c>
      <c r="I99" s="6">
        <f t="shared" si="113"/>
        <v>53</v>
      </c>
      <c r="J99" s="19">
        <v>77.5</v>
      </c>
      <c r="K99" s="19">
        <v>72.5</v>
      </c>
      <c r="L99" s="6">
        <f t="shared" si="114"/>
        <v>75</v>
      </c>
      <c r="M99" s="19">
        <v>72.5</v>
      </c>
      <c r="N99" s="19">
        <v>58</v>
      </c>
      <c r="O99" s="19">
        <v>47.5</v>
      </c>
      <c r="P99" s="7">
        <f t="shared" si="115"/>
        <v>52.75</v>
      </c>
      <c r="Q99" s="22">
        <v>77</v>
      </c>
      <c r="R99" s="22">
        <v>75</v>
      </c>
      <c r="S99" s="22"/>
      <c r="T99" s="8">
        <f t="shared" si="116"/>
        <v>76</v>
      </c>
      <c r="U99" s="19">
        <v>72.5</v>
      </c>
      <c r="V99" s="7">
        <v>65</v>
      </c>
      <c r="W99" s="19">
        <v>67</v>
      </c>
      <c r="X99" s="7">
        <v>68.5</v>
      </c>
      <c r="Y99" s="19">
        <v>70</v>
      </c>
      <c r="Z99" s="10">
        <f t="shared" si="117"/>
        <v>68.599999999999994</v>
      </c>
      <c r="AA99" s="19">
        <v>70</v>
      </c>
      <c r="AB99" s="19">
        <v>65</v>
      </c>
      <c r="AC99" s="19">
        <v>80</v>
      </c>
      <c r="AD99" s="19">
        <v>77</v>
      </c>
      <c r="AE99" s="6">
        <f t="shared" si="118"/>
        <v>74</v>
      </c>
      <c r="AF99" s="14">
        <f t="shared" si="119"/>
        <v>64.705555555555563</v>
      </c>
    </row>
    <row r="100" spans="1:32" x14ac:dyDescent="0.3">
      <c r="A100" s="5"/>
      <c r="B100" s="31" t="s">
        <v>72</v>
      </c>
      <c r="C100" s="19">
        <v>40.5</v>
      </c>
      <c r="D100" s="38">
        <v>43</v>
      </c>
      <c r="E100" s="6">
        <f t="shared" si="87"/>
        <v>41.75</v>
      </c>
      <c r="F100" s="19">
        <v>55.5</v>
      </c>
      <c r="G100" s="19">
        <v>43.5</v>
      </c>
      <c r="H100" s="19">
        <v>60</v>
      </c>
      <c r="I100" s="6">
        <f t="shared" ref="I100" si="120">AVERAGE(F100:H100)</f>
        <v>53</v>
      </c>
      <c r="J100" s="19">
        <v>77.5</v>
      </c>
      <c r="K100" s="19">
        <v>72.5</v>
      </c>
      <c r="L100" s="6">
        <f t="shared" ref="L100" si="121">AVERAGE(J100:K100)</f>
        <v>75</v>
      </c>
      <c r="M100" s="19">
        <v>72.5</v>
      </c>
      <c r="N100" s="19">
        <v>58</v>
      </c>
      <c r="O100" s="19">
        <v>47.5</v>
      </c>
      <c r="P100" s="7">
        <f t="shared" ref="P100" si="122">AVERAGE(N100:O100)</f>
        <v>52.75</v>
      </c>
      <c r="Q100" s="22">
        <v>77</v>
      </c>
      <c r="R100" s="22">
        <v>75</v>
      </c>
      <c r="S100" s="22"/>
      <c r="T100" s="8">
        <f t="shared" ref="T100" si="123">(R100+Q100)/2</f>
        <v>76</v>
      </c>
      <c r="U100" s="19">
        <v>72.5</v>
      </c>
      <c r="V100" s="7">
        <v>65</v>
      </c>
      <c r="W100" s="19">
        <v>67</v>
      </c>
      <c r="X100" s="7">
        <v>68.5</v>
      </c>
      <c r="Y100" s="19">
        <v>70</v>
      </c>
      <c r="Z100" s="10">
        <f t="shared" ref="Z100" si="124">AVERAGE(U100:Y100)</f>
        <v>68.599999999999994</v>
      </c>
      <c r="AA100" s="19">
        <v>70</v>
      </c>
      <c r="AB100" s="19">
        <v>65</v>
      </c>
      <c r="AC100" s="19">
        <v>80</v>
      </c>
      <c r="AD100" s="19">
        <v>77</v>
      </c>
      <c r="AE100" s="6">
        <f t="shared" ref="AE100" si="125">AVERAGE(AB100:AD100)</f>
        <v>74</v>
      </c>
      <c r="AF100" s="14">
        <f t="shared" ref="AF100" si="126">(C100+I100+L100+M100+P100+T100+Z100+AA100+AE100)/9</f>
        <v>64.705555555555563</v>
      </c>
    </row>
    <row r="101" spans="1:32" ht="51" x14ac:dyDescent="0.3">
      <c r="A101" s="12" t="s">
        <v>39</v>
      </c>
      <c r="B101" s="13" t="s">
        <v>31</v>
      </c>
      <c r="C101" s="2">
        <f>C98*100/C100-100</f>
        <v>0</v>
      </c>
      <c r="D101" s="2">
        <f t="shared" ref="D101:AF101" si="127">D98*100/D100-100</f>
        <v>0</v>
      </c>
      <c r="E101" s="2">
        <f t="shared" si="127"/>
        <v>0</v>
      </c>
      <c r="F101" s="2">
        <f t="shared" si="127"/>
        <v>0</v>
      </c>
      <c r="G101" s="2">
        <f t="shared" si="127"/>
        <v>0</v>
      </c>
      <c r="H101" s="2">
        <f t="shared" si="127"/>
        <v>0</v>
      </c>
      <c r="I101" s="2">
        <f t="shared" si="127"/>
        <v>0</v>
      </c>
      <c r="J101" s="2">
        <f t="shared" si="127"/>
        <v>0</v>
      </c>
      <c r="K101" s="2">
        <f t="shared" si="127"/>
        <v>0</v>
      </c>
      <c r="L101" s="2">
        <f t="shared" si="127"/>
        <v>0</v>
      </c>
      <c r="M101" s="2">
        <f t="shared" si="127"/>
        <v>0</v>
      </c>
      <c r="N101" s="2">
        <f t="shared" si="127"/>
        <v>0</v>
      </c>
      <c r="O101" s="2">
        <f t="shared" si="127"/>
        <v>0</v>
      </c>
      <c r="P101" s="2">
        <f t="shared" si="127"/>
        <v>0</v>
      </c>
      <c r="Q101" s="2">
        <f t="shared" si="127"/>
        <v>0</v>
      </c>
      <c r="R101" s="2">
        <f t="shared" si="127"/>
        <v>0</v>
      </c>
      <c r="S101" s="2"/>
      <c r="T101" s="2">
        <f t="shared" si="127"/>
        <v>0</v>
      </c>
      <c r="U101" s="2">
        <f t="shared" si="127"/>
        <v>0</v>
      </c>
      <c r="V101" s="2">
        <f t="shared" si="127"/>
        <v>0</v>
      </c>
      <c r="W101" s="2">
        <f t="shared" si="127"/>
        <v>0</v>
      </c>
      <c r="X101" s="2">
        <f t="shared" si="127"/>
        <v>0</v>
      </c>
      <c r="Y101" s="2">
        <f t="shared" si="127"/>
        <v>0</v>
      </c>
      <c r="Z101" s="2">
        <f t="shared" si="127"/>
        <v>0</v>
      </c>
      <c r="AA101" s="2">
        <f t="shared" si="127"/>
        <v>0</v>
      </c>
      <c r="AB101" s="2">
        <f t="shared" si="127"/>
        <v>0</v>
      </c>
      <c r="AC101" s="2">
        <f t="shared" si="127"/>
        <v>0</v>
      </c>
      <c r="AD101" s="2">
        <f t="shared" si="127"/>
        <v>0</v>
      </c>
      <c r="AE101" s="2">
        <f t="shared" si="127"/>
        <v>0</v>
      </c>
      <c r="AF101" s="2">
        <f t="shared" si="127"/>
        <v>0</v>
      </c>
    </row>
    <row r="102" spans="1:32" x14ac:dyDescent="0.3">
      <c r="A102" s="5"/>
      <c r="B102" s="17" t="s">
        <v>57</v>
      </c>
      <c r="C102" s="19">
        <v>310</v>
      </c>
      <c r="D102" s="38">
        <v>330</v>
      </c>
      <c r="E102" s="6">
        <f t="shared" ref="E102:E111" si="128">AVERAGE(C102:D102)</f>
        <v>320</v>
      </c>
      <c r="F102" s="19">
        <v>325</v>
      </c>
      <c r="G102" s="19">
        <v>317.5</v>
      </c>
      <c r="H102" s="19">
        <v>365</v>
      </c>
      <c r="I102" s="6">
        <f t="shared" ref="I102:I111" si="129">AVERAGE(F102:H102)</f>
        <v>335.83333333333331</v>
      </c>
      <c r="J102" s="19">
        <v>315</v>
      </c>
      <c r="K102" s="19">
        <v>290</v>
      </c>
      <c r="L102" s="6">
        <f t="shared" ref="L102:L111" si="130">AVERAGE(J102:K102)</f>
        <v>302.5</v>
      </c>
      <c r="M102" s="19">
        <v>375</v>
      </c>
      <c r="N102" s="19">
        <v>280</v>
      </c>
      <c r="O102" s="19">
        <v>335</v>
      </c>
      <c r="P102" s="7">
        <f t="shared" ref="P102:P111" si="131">AVERAGE(N102:O102)</f>
        <v>307.5</v>
      </c>
      <c r="Q102" s="20">
        <v>310</v>
      </c>
      <c r="R102" s="20">
        <v>350</v>
      </c>
      <c r="S102" s="21">
        <v>350</v>
      </c>
      <c r="T102" s="8">
        <f t="shared" ref="T102:T111" si="132">(S102+R102+Q102)/3</f>
        <v>336.66666666666669</v>
      </c>
      <c r="U102" s="19">
        <v>345</v>
      </c>
      <c r="V102" s="7">
        <v>340</v>
      </c>
      <c r="W102" s="19">
        <v>310</v>
      </c>
      <c r="X102" s="19">
        <v>355</v>
      </c>
      <c r="Y102" s="19">
        <v>290</v>
      </c>
      <c r="Z102" s="10">
        <f t="shared" ref="Z102:Z111" si="133">AVERAGE(U102:Y102)</f>
        <v>328</v>
      </c>
      <c r="AA102" s="19">
        <v>242.5</v>
      </c>
      <c r="AB102" s="19">
        <v>190</v>
      </c>
      <c r="AC102" s="19">
        <v>120</v>
      </c>
      <c r="AD102" s="19">
        <v>190</v>
      </c>
      <c r="AE102" s="6">
        <f t="shared" ref="AE102:AE111" si="134">AVERAGE(AB102:AD102)</f>
        <v>166.66666666666666</v>
      </c>
      <c r="AF102" s="14">
        <f t="shared" ref="AF102:AF111" si="135">(E102+I102+L102+M102+P102+T102+Z102+AA102+AE102)/9</f>
        <v>301.62962962962962</v>
      </c>
    </row>
    <row r="103" spans="1:32" x14ac:dyDescent="0.3">
      <c r="A103" s="5"/>
      <c r="B103" s="31" t="s">
        <v>60</v>
      </c>
      <c r="C103" s="19">
        <v>310</v>
      </c>
      <c r="D103" s="38">
        <v>330</v>
      </c>
      <c r="E103" s="6">
        <f t="shared" si="128"/>
        <v>320</v>
      </c>
      <c r="F103" s="19">
        <v>325</v>
      </c>
      <c r="G103" s="19">
        <v>317.5</v>
      </c>
      <c r="H103" s="19">
        <v>365</v>
      </c>
      <c r="I103" s="6">
        <f t="shared" si="129"/>
        <v>335.83333333333331</v>
      </c>
      <c r="J103" s="19">
        <v>315</v>
      </c>
      <c r="K103" s="19">
        <v>290</v>
      </c>
      <c r="L103" s="6">
        <f t="shared" si="130"/>
        <v>302.5</v>
      </c>
      <c r="M103" s="19">
        <v>375</v>
      </c>
      <c r="N103" s="19">
        <v>280</v>
      </c>
      <c r="O103" s="19">
        <v>335</v>
      </c>
      <c r="P103" s="7">
        <f t="shared" si="131"/>
        <v>307.5</v>
      </c>
      <c r="Q103" s="20">
        <v>310</v>
      </c>
      <c r="R103" s="20">
        <v>350</v>
      </c>
      <c r="S103" s="21">
        <v>350</v>
      </c>
      <c r="T103" s="8">
        <f t="shared" si="132"/>
        <v>336.66666666666669</v>
      </c>
      <c r="U103" s="19">
        <v>345</v>
      </c>
      <c r="V103" s="7">
        <v>340</v>
      </c>
      <c r="W103" s="19">
        <v>310</v>
      </c>
      <c r="X103" s="19">
        <v>355</v>
      </c>
      <c r="Y103" s="19">
        <v>290</v>
      </c>
      <c r="Z103" s="10">
        <f t="shared" si="133"/>
        <v>328</v>
      </c>
      <c r="AA103" s="19">
        <v>220</v>
      </c>
      <c r="AB103" s="19">
        <v>190</v>
      </c>
      <c r="AC103" s="19">
        <v>120</v>
      </c>
      <c r="AD103" s="19">
        <v>190</v>
      </c>
      <c r="AE103" s="6">
        <f t="shared" si="134"/>
        <v>166.66666666666666</v>
      </c>
      <c r="AF103" s="14">
        <f t="shared" si="135"/>
        <v>299.12962962962962</v>
      </c>
    </row>
    <row r="104" spans="1:32" x14ac:dyDescent="0.3">
      <c r="A104" s="5"/>
      <c r="B104" s="31" t="s">
        <v>61</v>
      </c>
      <c r="C104" s="19">
        <v>310</v>
      </c>
      <c r="D104" s="38">
        <v>330</v>
      </c>
      <c r="E104" s="6">
        <f t="shared" si="128"/>
        <v>320</v>
      </c>
      <c r="F104" s="19">
        <v>325</v>
      </c>
      <c r="G104" s="19">
        <v>317.5</v>
      </c>
      <c r="H104" s="19">
        <v>365</v>
      </c>
      <c r="I104" s="6">
        <f t="shared" si="129"/>
        <v>335.83333333333331</v>
      </c>
      <c r="J104" s="19">
        <v>315</v>
      </c>
      <c r="K104" s="19">
        <v>290</v>
      </c>
      <c r="L104" s="6">
        <f t="shared" si="130"/>
        <v>302.5</v>
      </c>
      <c r="M104" s="19">
        <v>375</v>
      </c>
      <c r="N104" s="19">
        <v>280</v>
      </c>
      <c r="O104" s="19">
        <v>330</v>
      </c>
      <c r="P104" s="7">
        <f t="shared" si="131"/>
        <v>305</v>
      </c>
      <c r="Q104" s="20">
        <v>310</v>
      </c>
      <c r="R104" s="20">
        <v>350</v>
      </c>
      <c r="S104" s="21">
        <v>350</v>
      </c>
      <c r="T104" s="8">
        <f t="shared" si="132"/>
        <v>336.66666666666669</v>
      </c>
      <c r="U104" s="19">
        <v>345</v>
      </c>
      <c r="V104" s="7">
        <v>340</v>
      </c>
      <c r="W104" s="19">
        <v>310</v>
      </c>
      <c r="X104" s="19">
        <v>355</v>
      </c>
      <c r="Y104" s="19">
        <v>290</v>
      </c>
      <c r="Z104" s="10">
        <f t="shared" si="133"/>
        <v>328</v>
      </c>
      <c r="AA104" s="19">
        <v>220</v>
      </c>
      <c r="AB104" s="19">
        <v>190</v>
      </c>
      <c r="AC104" s="19">
        <v>120</v>
      </c>
      <c r="AD104" s="19">
        <v>190</v>
      </c>
      <c r="AE104" s="6">
        <f t="shared" si="134"/>
        <v>166.66666666666666</v>
      </c>
      <c r="AF104" s="14">
        <f t="shared" si="135"/>
        <v>298.85185185185185</v>
      </c>
    </row>
    <row r="105" spans="1:32" x14ac:dyDescent="0.3">
      <c r="A105" s="5"/>
      <c r="B105" s="31" t="s">
        <v>62</v>
      </c>
      <c r="C105" s="19">
        <v>310</v>
      </c>
      <c r="D105" s="38">
        <v>330</v>
      </c>
      <c r="E105" s="6">
        <f t="shared" si="128"/>
        <v>320</v>
      </c>
      <c r="F105" s="19">
        <v>325</v>
      </c>
      <c r="G105" s="19">
        <v>317.5</v>
      </c>
      <c r="H105" s="19">
        <v>365</v>
      </c>
      <c r="I105" s="6">
        <f t="shared" si="129"/>
        <v>335.83333333333331</v>
      </c>
      <c r="J105" s="19">
        <v>315</v>
      </c>
      <c r="K105" s="19">
        <v>290</v>
      </c>
      <c r="L105" s="6">
        <f t="shared" si="130"/>
        <v>302.5</v>
      </c>
      <c r="M105" s="19">
        <v>375</v>
      </c>
      <c r="N105" s="19">
        <v>315</v>
      </c>
      <c r="O105" s="19">
        <v>330</v>
      </c>
      <c r="P105" s="7">
        <f t="shared" si="131"/>
        <v>322.5</v>
      </c>
      <c r="Q105" s="20">
        <v>310</v>
      </c>
      <c r="R105" s="20">
        <v>350</v>
      </c>
      <c r="S105" s="21">
        <v>350</v>
      </c>
      <c r="T105" s="8">
        <f t="shared" si="132"/>
        <v>336.66666666666669</v>
      </c>
      <c r="U105" s="19">
        <v>345</v>
      </c>
      <c r="V105" s="7">
        <v>340</v>
      </c>
      <c r="W105" s="19">
        <v>310</v>
      </c>
      <c r="X105" s="19">
        <v>355</v>
      </c>
      <c r="Y105" s="19">
        <v>290</v>
      </c>
      <c r="Z105" s="10">
        <f t="shared" si="133"/>
        <v>328</v>
      </c>
      <c r="AA105" s="19">
        <v>220</v>
      </c>
      <c r="AB105" s="19">
        <v>190</v>
      </c>
      <c r="AC105" s="19">
        <v>120</v>
      </c>
      <c r="AD105" s="19">
        <v>190</v>
      </c>
      <c r="AE105" s="6">
        <f t="shared" si="134"/>
        <v>166.66666666666666</v>
      </c>
      <c r="AF105" s="14">
        <f t="shared" si="135"/>
        <v>300.7962962962963</v>
      </c>
    </row>
    <row r="106" spans="1:32" x14ac:dyDescent="0.3">
      <c r="A106" s="5"/>
      <c r="B106" s="31" t="s">
        <v>63</v>
      </c>
      <c r="C106" s="19">
        <v>310</v>
      </c>
      <c r="D106" s="38">
        <v>335</v>
      </c>
      <c r="E106" s="6">
        <f t="shared" si="128"/>
        <v>322.5</v>
      </c>
      <c r="F106" s="19">
        <v>325</v>
      </c>
      <c r="G106" s="19">
        <v>317.5</v>
      </c>
      <c r="H106" s="19">
        <v>365</v>
      </c>
      <c r="I106" s="6">
        <f t="shared" si="129"/>
        <v>335.83333333333331</v>
      </c>
      <c r="J106" s="19">
        <v>315</v>
      </c>
      <c r="K106" s="19">
        <v>290</v>
      </c>
      <c r="L106" s="6">
        <f t="shared" si="130"/>
        <v>302.5</v>
      </c>
      <c r="M106" s="19">
        <v>375</v>
      </c>
      <c r="N106" s="19">
        <v>315</v>
      </c>
      <c r="O106" s="19">
        <v>330</v>
      </c>
      <c r="P106" s="7">
        <f t="shared" si="131"/>
        <v>322.5</v>
      </c>
      <c r="Q106" s="20">
        <v>310</v>
      </c>
      <c r="R106" s="20">
        <v>350</v>
      </c>
      <c r="S106" s="21">
        <v>350</v>
      </c>
      <c r="T106" s="8">
        <f t="shared" si="132"/>
        <v>336.66666666666669</v>
      </c>
      <c r="U106" s="19">
        <v>345</v>
      </c>
      <c r="V106" s="7">
        <v>340</v>
      </c>
      <c r="W106" s="19">
        <v>310</v>
      </c>
      <c r="X106" s="19">
        <v>355</v>
      </c>
      <c r="Y106" s="19">
        <v>290</v>
      </c>
      <c r="Z106" s="10">
        <f t="shared" si="133"/>
        <v>328</v>
      </c>
      <c r="AA106" s="19">
        <v>220</v>
      </c>
      <c r="AB106" s="19">
        <v>190</v>
      </c>
      <c r="AC106" s="19">
        <v>120</v>
      </c>
      <c r="AD106" s="19">
        <v>190</v>
      </c>
      <c r="AE106" s="6">
        <f t="shared" si="134"/>
        <v>166.66666666666666</v>
      </c>
      <c r="AF106" s="14">
        <f t="shared" si="135"/>
        <v>301.07407407407408</v>
      </c>
    </row>
    <row r="107" spans="1:32" x14ac:dyDescent="0.3">
      <c r="A107" s="5"/>
      <c r="B107" s="31" t="s">
        <v>64</v>
      </c>
      <c r="C107" s="19">
        <v>310</v>
      </c>
      <c r="D107" s="38">
        <v>335</v>
      </c>
      <c r="E107" s="6">
        <f t="shared" si="128"/>
        <v>322.5</v>
      </c>
      <c r="F107" s="19">
        <v>325</v>
      </c>
      <c r="G107" s="19">
        <v>317.5</v>
      </c>
      <c r="H107" s="19">
        <v>365</v>
      </c>
      <c r="I107" s="6">
        <f t="shared" si="129"/>
        <v>335.83333333333331</v>
      </c>
      <c r="J107" s="19">
        <v>315</v>
      </c>
      <c r="K107" s="19">
        <v>290</v>
      </c>
      <c r="L107" s="6">
        <f t="shared" si="130"/>
        <v>302.5</v>
      </c>
      <c r="M107" s="19">
        <v>375</v>
      </c>
      <c r="N107" s="19">
        <v>315</v>
      </c>
      <c r="O107" s="19">
        <v>330</v>
      </c>
      <c r="P107" s="7">
        <f t="shared" si="131"/>
        <v>322.5</v>
      </c>
      <c r="Q107" s="20">
        <v>310</v>
      </c>
      <c r="R107" s="20">
        <v>350</v>
      </c>
      <c r="S107" s="21">
        <v>350</v>
      </c>
      <c r="T107" s="8">
        <f t="shared" si="132"/>
        <v>336.66666666666669</v>
      </c>
      <c r="U107" s="19">
        <v>345</v>
      </c>
      <c r="V107" s="7">
        <v>340</v>
      </c>
      <c r="W107" s="19">
        <v>310</v>
      </c>
      <c r="X107" s="19">
        <v>355</v>
      </c>
      <c r="Y107" s="19">
        <v>290</v>
      </c>
      <c r="Z107" s="10">
        <f t="shared" si="133"/>
        <v>328</v>
      </c>
      <c r="AA107" s="19">
        <v>220</v>
      </c>
      <c r="AB107" s="19">
        <v>190</v>
      </c>
      <c r="AC107" s="19">
        <v>120</v>
      </c>
      <c r="AD107" s="19">
        <v>190</v>
      </c>
      <c r="AE107" s="6">
        <f t="shared" si="134"/>
        <v>166.66666666666666</v>
      </c>
      <c r="AF107" s="14">
        <f t="shared" si="135"/>
        <v>301.07407407407408</v>
      </c>
    </row>
    <row r="108" spans="1:32" x14ac:dyDescent="0.3">
      <c r="A108" s="5"/>
      <c r="B108" s="31" t="s">
        <v>65</v>
      </c>
      <c r="C108" s="19">
        <v>310</v>
      </c>
      <c r="D108" s="38">
        <v>335</v>
      </c>
      <c r="E108" s="6">
        <f t="shared" si="128"/>
        <v>322.5</v>
      </c>
      <c r="F108" s="19">
        <v>325</v>
      </c>
      <c r="G108" s="19">
        <v>317.5</v>
      </c>
      <c r="H108" s="19">
        <v>365</v>
      </c>
      <c r="I108" s="6">
        <f t="shared" si="129"/>
        <v>335.83333333333331</v>
      </c>
      <c r="J108" s="19">
        <v>315</v>
      </c>
      <c r="K108" s="19">
        <v>290</v>
      </c>
      <c r="L108" s="6">
        <f t="shared" si="130"/>
        <v>302.5</v>
      </c>
      <c r="M108" s="19">
        <v>375</v>
      </c>
      <c r="N108" s="19">
        <v>315</v>
      </c>
      <c r="O108" s="19">
        <v>330</v>
      </c>
      <c r="P108" s="7">
        <f t="shared" si="131"/>
        <v>322.5</v>
      </c>
      <c r="Q108" s="20">
        <v>310</v>
      </c>
      <c r="R108" s="20">
        <v>350</v>
      </c>
      <c r="S108" s="21">
        <v>350</v>
      </c>
      <c r="T108" s="8">
        <f t="shared" si="132"/>
        <v>336.66666666666669</v>
      </c>
      <c r="U108" s="19">
        <v>345</v>
      </c>
      <c r="V108" s="7">
        <v>340</v>
      </c>
      <c r="W108" s="19">
        <v>310</v>
      </c>
      <c r="X108" s="19">
        <v>355</v>
      </c>
      <c r="Y108" s="19">
        <v>290</v>
      </c>
      <c r="Z108" s="10">
        <f t="shared" si="133"/>
        <v>328</v>
      </c>
      <c r="AA108" s="19">
        <v>220</v>
      </c>
      <c r="AB108" s="19">
        <v>190</v>
      </c>
      <c r="AC108" s="19">
        <v>120</v>
      </c>
      <c r="AD108" s="19">
        <v>190</v>
      </c>
      <c r="AE108" s="6">
        <f t="shared" si="134"/>
        <v>166.66666666666666</v>
      </c>
      <c r="AF108" s="14">
        <f t="shared" si="135"/>
        <v>301.07407407407408</v>
      </c>
    </row>
    <row r="109" spans="1:32" x14ac:dyDescent="0.3">
      <c r="A109" s="5"/>
      <c r="B109" s="31" t="s">
        <v>66</v>
      </c>
      <c r="C109" s="19">
        <v>310</v>
      </c>
      <c r="D109" s="38">
        <v>340</v>
      </c>
      <c r="E109" s="6">
        <f t="shared" si="128"/>
        <v>325</v>
      </c>
      <c r="F109" s="19">
        <v>325</v>
      </c>
      <c r="G109" s="19">
        <v>317.5</v>
      </c>
      <c r="H109" s="19">
        <v>365</v>
      </c>
      <c r="I109" s="6">
        <f t="shared" si="129"/>
        <v>335.83333333333331</v>
      </c>
      <c r="J109" s="19">
        <v>315</v>
      </c>
      <c r="K109" s="19">
        <v>290</v>
      </c>
      <c r="L109" s="6">
        <f t="shared" si="130"/>
        <v>302.5</v>
      </c>
      <c r="M109" s="19">
        <v>385</v>
      </c>
      <c r="N109" s="19">
        <v>315</v>
      </c>
      <c r="O109" s="19">
        <v>330</v>
      </c>
      <c r="P109" s="7">
        <f t="shared" si="131"/>
        <v>322.5</v>
      </c>
      <c r="Q109" s="20">
        <v>310</v>
      </c>
      <c r="R109" s="20">
        <v>350</v>
      </c>
      <c r="S109" s="21">
        <v>350</v>
      </c>
      <c r="T109" s="8">
        <f t="shared" si="132"/>
        <v>336.66666666666669</v>
      </c>
      <c r="U109" s="19">
        <v>345</v>
      </c>
      <c r="V109" s="7">
        <v>340</v>
      </c>
      <c r="W109" s="19">
        <v>310</v>
      </c>
      <c r="X109" s="19">
        <v>355</v>
      </c>
      <c r="Y109" s="19">
        <v>290</v>
      </c>
      <c r="Z109" s="10">
        <f t="shared" si="133"/>
        <v>328</v>
      </c>
      <c r="AA109" s="19">
        <v>220</v>
      </c>
      <c r="AB109" s="19">
        <v>190</v>
      </c>
      <c r="AC109" s="19">
        <v>120</v>
      </c>
      <c r="AD109" s="19">
        <v>190</v>
      </c>
      <c r="AE109" s="6">
        <f t="shared" si="134"/>
        <v>166.66666666666666</v>
      </c>
      <c r="AF109" s="14">
        <f t="shared" si="135"/>
        <v>302.46296296296293</v>
      </c>
    </row>
    <row r="110" spans="1:32" x14ac:dyDescent="0.3">
      <c r="A110" s="5"/>
      <c r="B110" s="31" t="s">
        <v>67</v>
      </c>
      <c r="C110" s="19">
        <v>310</v>
      </c>
      <c r="D110" s="38">
        <v>340</v>
      </c>
      <c r="E110" s="6">
        <f t="shared" si="128"/>
        <v>325</v>
      </c>
      <c r="F110" s="19">
        <v>325</v>
      </c>
      <c r="G110" s="19">
        <v>317.5</v>
      </c>
      <c r="H110" s="19">
        <v>365</v>
      </c>
      <c r="I110" s="6">
        <f t="shared" si="129"/>
        <v>335.83333333333331</v>
      </c>
      <c r="J110" s="19">
        <v>315</v>
      </c>
      <c r="K110" s="19">
        <v>290</v>
      </c>
      <c r="L110" s="6">
        <f t="shared" si="130"/>
        <v>302.5</v>
      </c>
      <c r="M110" s="19">
        <v>385</v>
      </c>
      <c r="N110" s="19">
        <v>315</v>
      </c>
      <c r="O110" s="19">
        <v>330</v>
      </c>
      <c r="P110" s="7">
        <f t="shared" si="131"/>
        <v>322.5</v>
      </c>
      <c r="Q110" s="20">
        <v>310</v>
      </c>
      <c r="R110" s="20">
        <v>350</v>
      </c>
      <c r="S110" s="21">
        <v>350</v>
      </c>
      <c r="T110" s="8">
        <f t="shared" si="132"/>
        <v>336.66666666666669</v>
      </c>
      <c r="U110" s="19">
        <v>345</v>
      </c>
      <c r="V110" s="7">
        <v>340</v>
      </c>
      <c r="W110" s="19">
        <v>310</v>
      </c>
      <c r="X110" s="19">
        <v>375</v>
      </c>
      <c r="Y110" s="19">
        <v>290</v>
      </c>
      <c r="Z110" s="10">
        <f t="shared" si="133"/>
        <v>332</v>
      </c>
      <c r="AA110" s="19">
        <v>220</v>
      </c>
      <c r="AB110" s="19">
        <v>190</v>
      </c>
      <c r="AC110" s="19">
        <v>120</v>
      </c>
      <c r="AD110" s="19">
        <v>190</v>
      </c>
      <c r="AE110" s="6">
        <f t="shared" si="134"/>
        <v>166.66666666666666</v>
      </c>
      <c r="AF110" s="14">
        <f t="shared" si="135"/>
        <v>302.90740740740739</v>
      </c>
    </row>
    <row r="111" spans="1:32" x14ac:dyDescent="0.3">
      <c r="A111" s="5"/>
      <c r="B111" s="31" t="s">
        <v>71</v>
      </c>
      <c r="C111" s="19">
        <v>310</v>
      </c>
      <c r="D111" s="38">
        <v>340</v>
      </c>
      <c r="E111" s="6">
        <f t="shared" si="128"/>
        <v>325</v>
      </c>
      <c r="F111" s="19">
        <v>325</v>
      </c>
      <c r="G111" s="19">
        <v>317.5</v>
      </c>
      <c r="H111" s="19">
        <v>365</v>
      </c>
      <c r="I111" s="6">
        <f t="shared" si="129"/>
        <v>335.83333333333331</v>
      </c>
      <c r="J111" s="19">
        <v>315</v>
      </c>
      <c r="K111" s="19">
        <v>290</v>
      </c>
      <c r="L111" s="6">
        <f t="shared" si="130"/>
        <v>302.5</v>
      </c>
      <c r="M111" s="19">
        <v>385</v>
      </c>
      <c r="N111" s="19">
        <v>315</v>
      </c>
      <c r="O111" s="19">
        <v>330</v>
      </c>
      <c r="P111" s="7">
        <f t="shared" si="131"/>
        <v>322.5</v>
      </c>
      <c r="Q111" s="20">
        <v>310</v>
      </c>
      <c r="R111" s="20">
        <v>350</v>
      </c>
      <c r="S111" s="21">
        <v>350</v>
      </c>
      <c r="T111" s="8">
        <f t="shared" si="132"/>
        <v>336.66666666666669</v>
      </c>
      <c r="U111" s="19">
        <v>345</v>
      </c>
      <c r="V111" s="7">
        <v>340</v>
      </c>
      <c r="W111" s="19">
        <v>310</v>
      </c>
      <c r="X111" s="19">
        <v>375</v>
      </c>
      <c r="Y111" s="19">
        <v>290</v>
      </c>
      <c r="Z111" s="10">
        <f t="shared" si="133"/>
        <v>332</v>
      </c>
      <c r="AA111" s="19">
        <v>220</v>
      </c>
      <c r="AB111" s="19">
        <v>190</v>
      </c>
      <c r="AC111" s="19">
        <v>120</v>
      </c>
      <c r="AD111" s="19">
        <v>190</v>
      </c>
      <c r="AE111" s="6">
        <f t="shared" si="134"/>
        <v>166.66666666666666</v>
      </c>
      <c r="AF111" s="14">
        <f t="shared" si="135"/>
        <v>302.90740740740739</v>
      </c>
    </row>
    <row r="112" spans="1:32" x14ac:dyDescent="0.3">
      <c r="A112" s="5"/>
      <c r="B112" s="31" t="s">
        <v>72</v>
      </c>
      <c r="C112" s="19">
        <v>327.5</v>
      </c>
      <c r="D112" s="38">
        <v>360</v>
      </c>
      <c r="E112" s="6">
        <f t="shared" si="87"/>
        <v>343.75</v>
      </c>
      <c r="F112" s="19">
        <v>325</v>
      </c>
      <c r="G112" s="19">
        <v>320</v>
      </c>
      <c r="H112" s="19">
        <v>365</v>
      </c>
      <c r="I112" s="6">
        <f t="shared" ref="I112" si="136">AVERAGE(F112:H112)</f>
        <v>336.66666666666669</v>
      </c>
      <c r="J112" s="19">
        <v>315</v>
      </c>
      <c r="K112" s="19">
        <v>290</v>
      </c>
      <c r="L112" s="6">
        <f t="shared" ref="L112" si="137">AVERAGE(J112:K112)</f>
        <v>302.5</v>
      </c>
      <c r="M112" s="19">
        <v>385</v>
      </c>
      <c r="N112" s="19">
        <v>325</v>
      </c>
      <c r="O112" s="19">
        <v>330</v>
      </c>
      <c r="P112" s="7">
        <f t="shared" ref="P112" si="138">AVERAGE(N112:O112)</f>
        <v>327.5</v>
      </c>
      <c r="Q112" s="20">
        <v>310</v>
      </c>
      <c r="R112" s="20">
        <v>350</v>
      </c>
      <c r="S112" s="21">
        <v>350</v>
      </c>
      <c r="T112" s="8">
        <f t="shared" ref="T112" si="139">(S112+R112+Q112)/3</f>
        <v>336.66666666666669</v>
      </c>
      <c r="U112" s="19">
        <v>345</v>
      </c>
      <c r="V112" s="7">
        <v>340</v>
      </c>
      <c r="W112" s="19">
        <v>310</v>
      </c>
      <c r="X112" s="19">
        <v>375</v>
      </c>
      <c r="Y112" s="19">
        <v>290</v>
      </c>
      <c r="Z112" s="10">
        <f t="shared" ref="Z112" si="140">AVERAGE(U112:Y112)</f>
        <v>332</v>
      </c>
      <c r="AA112" s="19">
        <v>220</v>
      </c>
      <c r="AB112" s="19">
        <v>190</v>
      </c>
      <c r="AC112" s="19">
        <v>120</v>
      </c>
      <c r="AD112" s="19">
        <v>190</v>
      </c>
      <c r="AE112" s="6">
        <f t="shared" ref="AE112" si="141">AVERAGE(AB112:AD112)</f>
        <v>166.66666666666666</v>
      </c>
      <c r="AF112" s="14">
        <f t="shared" ref="AF112" si="142">(E112+I112+L112+M112+P112+T112+Z112+AA112+AE112)/9</f>
        <v>305.63888888888891</v>
      </c>
    </row>
    <row r="113" spans="1:32" ht="51" x14ac:dyDescent="0.3">
      <c r="A113" s="12" t="s">
        <v>40</v>
      </c>
      <c r="B113" s="13" t="s">
        <v>31</v>
      </c>
      <c r="C113" s="2">
        <f>C110*100/C112-100</f>
        <v>-5.3435114503816834</v>
      </c>
      <c r="D113" s="2">
        <f t="shared" ref="D113:AF113" si="143">D110*100/D112-100</f>
        <v>-5.5555555555555571</v>
      </c>
      <c r="E113" s="2">
        <f t="shared" si="143"/>
        <v>-5.4545454545454533</v>
      </c>
      <c r="F113" s="2">
        <f t="shared" si="143"/>
        <v>0</v>
      </c>
      <c r="G113" s="2">
        <f t="shared" si="143"/>
        <v>-0.78125</v>
      </c>
      <c r="H113" s="2">
        <f t="shared" si="143"/>
        <v>0</v>
      </c>
      <c r="I113" s="2">
        <f t="shared" si="143"/>
        <v>-0.24752475247527173</v>
      </c>
      <c r="J113" s="2">
        <f t="shared" si="143"/>
        <v>0</v>
      </c>
      <c r="K113" s="2">
        <f t="shared" si="143"/>
        <v>0</v>
      </c>
      <c r="L113" s="2">
        <f t="shared" si="143"/>
        <v>0</v>
      </c>
      <c r="M113" s="2">
        <f t="shared" si="143"/>
        <v>0</v>
      </c>
      <c r="N113" s="2">
        <f t="shared" si="143"/>
        <v>-3.0769230769230802</v>
      </c>
      <c r="O113" s="2">
        <f t="shared" si="143"/>
        <v>0</v>
      </c>
      <c r="P113" s="2">
        <f t="shared" si="143"/>
        <v>-1.5267175572519136</v>
      </c>
      <c r="Q113" s="2">
        <f t="shared" si="143"/>
        <v>0</v>
      </c>
      <c r="R113" s="2">
        <f t="shared" si="143"/>
        <v>0</v>
      </c>
      <c r="S113" s="2">
        <f t="shared" si="143"/>
        <v>0</v>
      </c>
      <c r="T113" s="2">
        <f t="shared" si="143"/>
        <v>0</v>
      </c>
      <c r="U113" s="2">
        <f t="shared" si="143"/>
        <v>0</v>
      </c>
      <c r="V113" s="2">
        <f t="shared" si="143"/>
        <v>0</v>
      </c>
      <c r="W113" s="2">
        <f t="shared" si="143"/>
        <v>0</v>
      </c>
      <c r="X113" s="2">
        <f t="shared" si="143"/>
        <v>0</v>
      </c>
      <c r="Y113" s="2">
        <f t="shared" si="143"/>
        <v>0</v>
      </c>
      <c r="Z113" s="2">
        <f t="shared" si="143"/>
        <v>0</v>
      </c>
      <c r="AA113" s="2">
        <f t="shared" si="143"/>
        <v>0</v>
      </c>
      <c r="AB113" s="2">
        <f t="shared" si="143"/>
        <v>0</v>
      </c>
      <c r="AC113" s="2">
        <f t="shared" si="143"/>
        <v>0</v>
      </c>
      <c r="AD113" s="2">
        <f t="shared" si="143"/>
        <v>0</v>
      </c>
      <c r="AE113" s="2">
        <f t="shared" si="143"/>
        <v>0</v>
      </c>
      <c r="AF113" s="2">
        <f t="shared" si="143"/>
        <v>-0.89369565875975354</v>
      </c>
    </row>
    <row r="114" spans="1:32" x14ac:dyDescent="0.3">
      <c r="A114" s="5"/>
      <c r="B114" s="17" t="s">
        <v>57</v>
      </c>
      <c r="C114" s="19">
        <v>41.66</v>
      </c>
      <c r="D114" s="38">
        <v>42.5</v>
      </c>
      <c r="E114" s="6">
        <f t="shared" ref="E114:E123" si="144">AVERAGE(C114:D114)</f>
        <v>42.08</v>
      </c>
      <c r="F114" s="19">
        <v>40.5</v>
      </c>
      <c r="G114" s="19">
        <v>41</v>
      </c>
      <c r="H114" s="19">
        <v>41.5</v>
      </c>
      <c r="I114" s="6">
        <f t="shared" ref="I114:I123" si="145">AVERAGE(F114:H114)</f>
        <v>41</v>
      </c>
      <c r="J114" s="19">
        <v>41.5</v>
      </c>
      <c r="K114" s="19">
        <v>39.5</v>
      </c>
      <c r="L114" s="6">
        <f t="shared" ref="L114:L123" si="146">AVERAGE(J114:K114)</f>
        <v>40.5</v>
      </c>
      <c r="M114" s="19">
        <v>43.5</v>
      </c>
      <c r="N114" s="19">
        <v>42.5</v>
      </c>
      <c r="O114" s="19">
        <v>41.5</v>
      </c>
      <c r="P114" s="7">
        <f t="shared" ref="P114:P123" si="147">AVERAGE(N114:O114)</f>
        <v>42</v>
      </c>
      <c r="Q114" s="20">
        <v>43.5</v>
      </c>
      <c r="R114" s="20">
        <v>50</v>
      </c>
      <c r="S114" s="21">
        <v>48</v>
      </c>
      <c r="T114" s="8">
        <f t="shared" ref="T114:T123" si="148">(S114+R114+Q114)/3</f>
        <v>47.166666666666664</v>
      </c>
      <c r="U114" s="19">
        <v>45</v>
      </c>
      <c r="V114" s="7">
        <v>44</v>
      </c>
      <c r="W114" s="19">
        <v>42.5</v>
      </c>
      <c r="X114" s="19">
        <v>42.5</v>
      </c>
      <c r="Y114" s="19">
        <v>47.5</v>
      </c>
      <c r="Z114" s="10">
        <f t="shared" ref="Z114:Z123" si="149">AVERAGE(U114:Y114)</f>
        <v>44.3</v>
      </c>
      <c r="AA114" s="19">
        <v>42.5</v>
      </c>
      <c r="AB114" s="19">
        <v>45</v>
      </c>
      <c r="AC114" s="19">
        <v>45</v>
      </c>
      <c r="AD114" s="19">
        <v>45</v>
      </c>
      <c r="AE114" s="6">
        <f t="shared" ref="AE114:AE123" si="150">AVERAGE(AB114:AD114)</f>
        <v>45</v>
      </c>
      <c r="AF114" s="14">
        <f t="shared" ref="AF114:AF123" si="151">(C114+I114+L114+M114+P114+T114+Z114+AA114+AE114)/9</f>
        <v>43.069629629629631</v>
      </c>
    </row>
    <row r="115" spans="1:32" x14ac:dyDescent="0.3">
      <c r="A115" s="5"/>
      <c r="B115" s="31" t="s">
        <v>60</v>
      </c>
      <c r="C115" s="19">
        <v>41.66</v>
      </c>
      <c r="D115" s="38">
        <v>42.5</v>
      </c>
      <c r="E115" s="6">
        <f t="shared" si="144"/>
        <v>42.08</v>
      </c>
      <c r="F115" s="19">
        <v>40.5</v>
      </c>
      <c r="G115" s="19">
        <v>43</v>
      </c>
      <c r="H115" s="19">
        <v>42.5</v>
      </c>
      <c r="I115" s="6">
        <f t="shared" si="145"/>
        <v>42</v>
      </c>
      <c r="J115" s="19">
        <v>41.5</v>
      </c>
      <c r="K115" s="19">
        <v>39.5</v>
      </c>
      <c r="L115" s="6">
        <f t="shared" si="146"/>
        <v>40.5</v>
      </c>
      <c r="M115" s="19">
        <v>43.5</v>
      </c>
      <c r="N115" s="19">
        <v>42.5</v>
      </c>
      <c r="O115" s="19">
        <v>41.5</v>
      </c>
      <c r="P115" s="7">
        <f t="shared" si="147"/>
        <v>42</v>
      </c>
      <c r="Q115" s="20">
        <v>43.5</v>
      </c>
      <c r="R115" s="20">
        <v>50</v>
      </c>
      <c r="S115" s="21">
        <v>48</v>
      </c>
      <c r="T115" s="8">
        <f t="shared" si="148"/>
        <v>47.166666666666664</v>
      </c>
      <c r="U115" s="19">
        <v>45</v>
      </c>
      <c r="V115" s="7">
        <v>44</v>
      </c>
      <c r="W115" s="19">
        <v>42.5</v>
      </c>
      <c r="X115" s="19">
        <v>42.5</v>
      </c>
      <c r="Y115" s="19">
        <v>47.5</v>
      </c>
      <c r="Z115" s="10">
        <f t="shared" si="149"/>
        <v>44.3</v>
      </c>
      <c r="AA115" s="19">
        <v>42.5</v>
      </c>
      <c r="AB115" s="19">
        <v>45</v>
      </c>
      <c r="AC115" s="19">
        <v>45</v>
      </c>
      <c r="AD115" s="19">
        <v>45</v>
      </c>
      <c r="AE115" s="6">
        <f t="shared" si="150"/>
        <v>45</v>
      </c>
      <c r="AF115" s="14">
        <f t="shared" si="151"/>
        <v>43.180740740740738</v>
      </c>
    </row>
    <row r="116" spans="1:32" x14ac:dyDescent="0.3">
      <c r="A116" s="5"/>
      <c r="B116" s="31" t="s">
        <v>61</v>
      </c>
      <c r="C116" s="19">
        <v>42</v>
      </c>
      <c r="D116" s="38">
        <v>42.5</v>
      </c>
      <c r="E116" s="6">
        <f t="shared" si="144"/>
        <v>42.25</v>
      </c>
      <c r="F116" s="19">
        <v>40.5</v>
      </c>
      <c r="G116" s="19">
        <v>43</v>
      </c>
      <c r="H116" s="19">
        <v>42.5</v>
      </c>
      <c r="I116" s="6">
        <f t="shared" si="145"/>
        <v>42</v>
      </c>
      <c r="J116" s="19">
        <v>41.5</v>
      </c>
      <c r="K116" s="19">
        <v>39.5</v>
      </c>
      <c r="L116" s="6">
        <f t="shared" si="146"/>
        <v>40.5</v>
      </c>
      <c r="M116" s="19">
        <v>43.5</v>
      </c>
      <c r="N116" s="19">
        <v>43.5</v>
      </c>
      <c r="O116" s="19">
        <v>41.5</v>
      </c>
      <c r="P116" s="7">
        <f t="shared" si="147"/>
        <v>42.5</v>
      </c>
      <c r="Q116" s="20">
        <v>43.5</v>
      </c>
      <c r="R116" s="20">
        <v>50</v>
      </c>
      <c r="S116" s="21">
        <v>48</v>
      </c>
      <c r="T116" s="8">
        <f t="shared" si="148"/>
        <v>47.166666666666664</v>
      </c>
      <c r="U116" s="19">
        <v>45</v>
      </c>
      <c r="V116" s="7">
        <v>44</v>
      </c>
      <c r="W116" s="19">
        <v>42.5</v>
      </c>
      <c r="X116" s="19">
        <v>42.5</v>
      </c>
      <c r="Y116" s="19">
        <v>47.5</v>
      </c>
      <c r="Z116" s="10">
        <f t="shared" si="149"/>
        <v>44.3</v>
      </c>
      <c r="AA116" s="19">
        <v>42.5</v>
      </c>
      <c r="AB116" s="19">
        <v>45</v>
      </c>
      <c r="AC116" s="19">
        <v>45</v>
      </c>
      <c r="AD116" s="19">
        <v>49</v>
      </c>
      <c r="AE116" s="6">
        <f t="shared" si="150"/>
        <v>46.333333333333336</v>
      </c>
      <c r="AF116" s="14">
        <f t="shared" si="151"/>
        <v>43.422222222222224</v>
      </c>
    </row>
    <row r="117" spans="1:32" x14ac:dyDescent="0.3">
      <c r="A117" s="5"/>
      <c r="B117" s="31" t="s">
        <v>62</v>
      </c>
      <c r="C117" s="19">
        <v>42</v>
      </c>
      <c r="D117" s="38">
        <v>42.5</v>
      </c>
      <c r="E117" s="6">
        <f t="shared" si="144"/>
        <v>42.25</v>
      </c>
      <c r="F117" s="19">
        <v>40.5</v>
      </c>
      <c r="G117" s="19">
        <v>43</v>
      </c>
      <c r="H117" s="19">
        <v>42.5</v>
      </c>
      <c r="I117" s="6">
        <f t="shared" si="145"/>
        <v>42</v>
      </c>
      <c r="J117" s="19">
        <v>41.5</v>
      </c>
      <c r="K117" s="19">
        <v>39.5</v>
      </c>
      <c r="L117" s="6">
        <f t="shared" si="146"/>
        <v>40.5</v>
      </c>
      <c r="M117" s="19">
        <v>43.5</v>
      </c>
      <c r="N117" s="19">
        <v>43.5</v>
      </c>
      <c r="O117" s="19">
        <v>41.5</v>
      </c>
      <c r="P117" s="7">
        <f t="shared" si="147"/>
        <v>42.5</v>
      </c>
      <c r="Q117" s="20">
        <v>43.5</v>
      </c>
      <c r="R117" s="20">
        <v>50</v>
      </c>
      <c r="S117" s="21">
        <v>48</v>
      </c>
      <c r="T117" s="8">
        <f t="shared" si="148"/>
        <v>47.166666666666664</v>
      </c>
      <c r="U117" s="19">
        <v>45</v>
      </c>
      <c r="V117" s="7">
        <v>44</v>
      </c>
      <c r="W117" s="19">
        <v>42.5</v>
      </c>
      <c r="X117" s="19">
        <v>42.5</v>
      </c>
      <c r="Y117" s="19">
        <v>47.5</v>
      </c>
      <c r="Z117" s="10">
        <f t="shared" si="149"/>
        <v>44.3</v>
      </c>
      <c r="AA117" s="19">
        <v>42.5</v>
      </c>
      <c r="AB117" s="19">
        <v>45</v>
      </c>
      <c r="AC117" s="19">
        <v>45</v>
      </c>
      <c r="AD117" s="19">
        <v>49</v>
      </c>
      <c r="AE117" s="6">
        <f t="shared" si="150"/>
        <v>46.333333333333336</v>
      </c>
      <c r="AF117" s="14">
        <f t="shared" si="151"/>
        <v>43.422222222222224</v>
      </c>
    </row>
    <row r="118" spans="1:32" x14ac:dyDescent="0.3">
      <c r="A118" s="5"/>
      <c r="B118" s="31" t="s">
        <v>63</v>
      </c>
      <c r="C118" s="19">
        <v>42</v>
      </c>
      <c r="D118" s="38">
        <v>42.5</v>
      </c>
      <c r="E118" s="6">
        <f t="shared" si="144"/>
        <v>42.25</v>
      </c>
      <c r="F118" s="19">
        <v>40.5</v>
      </c>
      <c r="G118" s="19">
        <v>43</v>
      </c>
      <c r="H118" s="19">
        <v>42.5</v>
      </c>
      <c r="I118" s="6">
        <f t="shared" si="145"/>
        <v>42</v>
      </c>
      <c r="J118" s="19">
        <v>44</v>
      </c>
      <c r="K118" s="19">
        <v>41.5</v>
      </c>
      <c r="L118" s="6">
        <f t="shared" si="146"/>
        <v>42.75</v>
      </c>
      <c r="M118" s="19">
        <v>43.5</v>
      </c>
      <c r="N118" s="19">
        <v>43.5</v>
      </c>
      <c r="O118" s="19">
        <v>41.5</v>
      </c>
      <c r="P118" s="7">
        <f t="shared" si="147"/>
        <v>42.5</v>
      </c>
      <c r="Q118" s="20">
        <v>43.5</v>
      </c>
      <c r="R118" s="20">
        <v>50</v>
      </c>
      <c r="S118" s="21">
        <v>48</v>
      </c>
      <c r="T118" s="8">
        <f t="shared" si="148"/>
        <v>47.166666666666664</v>
      </c>
      <c r="U118" s="19">
        <v>45</v>
      </c>
      <c r="V118" s="7">
        <v>44</v>
      </c>
      <c r="W118" s="19">
        <v>42.5</v>
      </c>
      <c r="X118" s="19">
        <v>42.5</v>
      </c>
      <c r="Y118" s="19">
        <v>47.5</v>
      </c>
      <c r="Z118" s="10">
        <f t="shared" si="149"/>
        <v>44.3</v>
      </c>
      <c r="AA118" s="19">
        <v>42.5</v>
      </c>
      <c r="AB118" s="19">
        <v>45</v>
      </c>
      <c r="AC118" s="19">
        <v>45</v>
      </c>
      <c r="AD118" s="19">
        <v>49</v>
      </c>
      <c r="AE118" s="6">
        <f t="shared" si="150"/>
        <v>46.333333333333336</v>
      </c>
      <c r="AF118" s="14">
        <f t="shared" si="151"/>
        <v>43.672222222222224</v>
      </c>
    </row>
    <row r="119" spans="1:32" x14ac:dyDescent="0.3">
      <c r="A119" s="5"/>
      <c r="B119" s="31" t="s">
        <v>64</v>
      </c>
      <c r="C119" s="19">
        <v>42</v>
      </c>
      <c r="D119" s="38">
        <v>42.5</v>
      </c>
      <c r="E119" s="6">
        <f t="shared" si="144"/>
        <v>42.25</v>
      </c>
      <c r="F119" s="19">
        <v>40.5</v>
      </c>
      <c r="G119" s="19">
        <v>44</v>
      </c>
      <c r="H119" s="19">
        <v>42.5</v>
      </c>
      <c r="I119" s="6">
        <f t="shared" si="145"/>
        <v>42.333333333333336</v>
      </c>
      <c r="J119" s="19">
        <v>44</v>
      </c>
      <c r="K119" s="19">
        <v>41.5</v>
      </c>
      <c r="L119" s="6">
        <f t="shared" si="146"/>
        <v>42.75</v>
      </c>
      <c r="M119" s="19">
        <v>43.5</v>
      </c>
      <c r="N119" s="19">
        <v>43.5</v>
      </c>
      <c r="O119" s="19">
        <v>41.5</v>
      </c>
      <c r="P119" s="7">
        <f t="shared" si="147"/>
        <v>42.5</v>
      </c>
      <c r="Q119" s="20">
        <v>43.5</v>
      </c>
      <c r="R119" s="20">
        <v>50</v>
      </c>
      <c r="S119" s="21">
        <v>48</v>
      </c>
      <c r="T119" s="8">
        <f t="shared" si="148"/>
        <v>47.166666666666664</v>
      </c>
      <c r="U119" s="19">
        <v>45</v>
      </c>
      <c r="V119" s="7">
        <v>44</v>
      </c>
      <c r="W119" s="19">
        <v>42.5</v>
      </c>
      <c r="X119" s="19">
        <v>42.5</v>
      </c>
      <c r="Y119" s="19">
        <v>47.5</v>
      </c>
      <c r="Z119" s="10">
        <f t="shared" si="149"/>
        <v>44.3</v>
      </c>
      <c r="AA119" s="19">
        <v>42.5</v>
      </c>
      <c r="AB119" s="19">
        <v>45</v>
      </c>
      <c r="AC119" s="19">
        <v>45</v>
      </c>
      <c r="AD119" s="19">
        <v>49</v>
      </c>
      <c r="AE119" s="6">
        <f t="shared" si="150"/>
        <v>46.333333333333336</v>
      </c>
      <c r="AF119" s="14">
        <f t="shared" si="151"/>
        <v>43.709259259259255</v>
      </c>
    </row>
    <row r="120" spans="1:32" x14ac:dyDescent="0.3">
      <c r="A120" s="5"/>
      <c r="B120" s="31" t="s">
        <v>65</v>
      </c>
      <c r="C120" s="19">
        <v>42</v>
      </c>
      <c r="D120" s="38">
        <v>47.5</v>
      </c>
      <c r="E120" s="6">
        <f t="shared" si="144"/>
        <v>44.75</v>
      </c>
      <c r="F120" s="19">
        <v>43.5</v>
      </c>
      <c r="G120" s="19">
        <v>47</v>
      </c>
      <c r="H120" s="19">
        <v>46.5</v>
      </c>
      <c r="I120" s="6">
        <f t="shared" si="145"/>
        <v>45.666666666666664</v>
      </c>
      <c r="J120" s="19">
        <v>44.5</v>
      </c>
      <c r="K120" s="19">
        <v>43.5</v>
      </c>
      <c r="L120" s="6">
        <f t="shared" si="146"/>
        <v>44</v>
      </c>
      <c r="M120" s="19">
        <v>45.5</v>
      </c>
      <c r="N120" s="19">
        <v>44.5</v>
      </c>
      <c r="O120" s="19">
        <v>41.5</v>
      </c>
      <c r="P120" s="7">
        <f t="shared" si="147"/>
        <v>43</v>
      </c>
      <c r="Q120" s="20">
        <v>43.5</v>
      </c>
      <c r="R120" s="20">
        <v>50</v>
      </c>
      <c r="S120" s="21">
        <v>48</v>
      </c>
      <c r="T120" s="8">
        <f t="shared" si="148"/>
        <v>47.166666666666664</v>
      </c>
      <c r="U120" s="19">
        <v>45</v>
      </c>
      <c r="V120" s="7">
        <v>44</v>
      </c>
      <c r="W120" s="19">
        <v>42.5</v>
      </c>
      <c r="X120" s="19">
        <v>42.5</v>
      </c>
      <c r="Y120" s="19">
        <v>47.5</v>
      </c>
      <c r="Z120" s="10">
        <f t="shared" si="149"/>
        <v>44.3</v>
      </c>
      <c r="AA120" s="19">
        <v>42.5</v>
      </c>
      <c r="AB120" s="19">
        <v>45</v>
      </c>
      <c r="AC120" s="19">
        <v>45</v>
      </c>
      <c r="AD120" s="19">
        <v>49</v>
      </c>
      <c r="AE120" s="6">
        <f t="shared" si="150"/>
        <v>46.333333333333336</v>
      </c>
      <c r="AF120" s="14">
        <f t="shared" si="151"/>
        <v>44.496296296296293</v>
      </c>
    </row>
    <row r="121" spans="1:32" x14ac:dyDescent="0.3">
      <c r="A121" s="5"/>
      <c r="B121" s="31" t="s">
        <v>66</v>
      </c>
      <c r="C121" s="19">
        <v>42</v>
      </c>
      <c r="D121" s="38">
        <v>50</v>
      </c>
      <c r="E121" s="6">
        <f t="shared" si="144"/>
        <v>46</v>
      </c>
      <c r="F121" s="19">
        <v>47</v>
      </c>
      <c r="G121" s="19">
        <v>48</v>
      </c>
      <c r="H121" s="19">
        <v>47</v>
      </c>
      <c r="I121" s="6">
        <f t="shared" si="145"/>
        <v>47.333333333333336</v>
      </c>
      <c r="J121" s="19">
        <v>51.5</v>
      </c>
      <c r="K121" s="19">
        <v>47.5</v>
      </c>
      <c r="L121" s="6">
        <f t="shared" si="146"/>
        <v>49.5</v>
      </c>
      <c r="M121" s="19">
        <v>47.5</v>
      </c>
      <c r="N121" s="19">
        <v>45.5</v>
      </c>
      <c r="O121" s="19">
        <v>45</v>
      </c>
      <c r="P121" s="7">
        <f t="shared" si="147"/>
        <v>45.25</v>
      </c>
      <c r="Q121" s="20">
        <v>47.5</v>
      </c>
      <c r="R121" s="20">
        <v>50</v>
      </c>
      <c r="S121" s="21">
        <v>48</v>
      </c>
      <c r="T121" s="8">
        <f t="shared" si="148"/>
        <v>48.5</v>
      </c>
      <c r="U121" s="19">
        <v>50</v>
      </c>
      <c r="V121" s="7">
        <v>44</v>
      </c>
      <c r="W121" s="19">
        <v>42.5</v>
      </c>
      <c r="X121" s="19">
        <v>42.5</v>
      </c>
      <c r="Y121" s="19">
        <v>47.5</v>
      </c>
      <c r="Z121" s="10">
        <f t="shared" si="149"/>
        <v>45.3</v>
      </c>
      <c r="AA121" s="19">
        <v>42.5</v>
      </c>
      <c r="AB121" s="19">
        <v>45</v>
      </c>
      <c r="AC121" s="19">
        <v>45</v>
      </c>
      <c r="AD121" s="19">
        <v>49</v>
      </c>
      <c r="AE121" s="6">
        <f t="shared" si="150"/>
        <v>46.333333333333336</v>
      </c>
      <c r="AF121" s="14">
        <f t="shared" si="151"/>
        <v>46.024074074074079</v>
      </c>
    </row>
    <row r="122" spans="1:32" x14ac:dyDescent="0.3">
      <c r="A122" s="5"/>
      <c r="B122" s="31" t="s">
        <v>67</v>
      </c>
      <c r="C122" s="19">
        <v>47.5</v>
      </c>
      <c r="D122" s="38">
        <v>52.5</v>
      </c>
      <c r="E122" s="6">
        <f t="shared" si="144"/>
        <v>50</v>
      </c>
      <c r="F122" s="19">
        <v>50</v>
      </c>
      <c r="G122" s="19">
        <v>48</v>
      </c>
      <c r="H122" s="19">
        <v>48</v>
      </c>
      <c r="I122" s="6">
        <f t="shared" si="145"/>
        <v>48.666666666666664</v>
      </c>
      <c r="J122" s="19">
        <v>52.5</v>
      </c>
      <c r="K122" s="19">
        <v>48.5</v>
      </c>
      <c r="L122" s="6">
        <f t="shared" si="146"/>
        <v>50.5</v>
      </c>
      <c r="M122" s="19">
        <v>47.5</v>
      </c>
      <c r="N122" s="19">
        <v>49</v>
      </c>
      <c r="O122" s="19">
        <v>47.5</v>
      </c>
      <c r="P122" s="7">
        <f t="shared" si="147"/>
        <v>48.25</v>
      </c>
      <c r="Q122" s="20">
        <v>47.5</v>
      </c>
      <c r="R122" s="20">
        <v>50</v>
      </c>
      <c r="S122" s="21">
        <v>55</v>
      </c>
      <c r="T122" s="8">
        <f t="shared" si="148"/>
        <v>50.833333333333336</v>
      </c>
      <c r="U122" s="19">
        <v>45</v>
      </c>
      <c r="V122" s="7">
        <v>50</v>
      </c>
      <c r="W122" s="19">
        <v>45</v>
      </c>
      <c r="X122" s="19">
        <v>42.5</v>
      </c>
      <c r="Y122" s="19">
        <v>47.5</v>
      </c>
      <c r="Z122" s="10">
        <f t="shared" si="149"/>
        <v>46</v>
      </c>
      <c r="AA122" s="19">
        <v>49</v>
      </c>
      <c r="AB122" s="19">
        <v>45</v>
      </c>
      <c r="AC122" s="19">
        <v>45</v>
      </c>
      <c r="AD122" s="19">
        <v>49</v>
      </c>
      <c r="AE122" s="6">
        <f t="shared" si="150"/>
        <v>46.333333333333336</v>
      </c>
      <c r="AF122" s="14">
        <f t="shared" si="151"/>
        <v>48.287037037037038</v>
      </c>
    </row>
    <row r="123" spans="1:32" x14ac:dyDescent="0.3">
      <c r="A123" s="5"/>
      <c r="B123" s="31" t="s">
        <v>71</v>
      </c>
      <c r="C123" s="19">
        <v>50</v>
      </c>
      <c r="D123" s="38">
        <v>52.5</v>
      </c>
      <c r="E123" s="6">
        <f t="shared" si="144"/>
        <v>51.25</v>
      </c>
      <c r="F123" s="19">
        <v>50</v>
      </c>
      <c r="G123" s="19">
        <v>48</v>
      </c>
      <c r="H123" s="19">
        <v>48</v>
      </c>
      <c r="I123" s="6">
        <f t="shared" si="145"/>
        <v>48.666666666666664</v>
      </c>
      <c r="J123" s="19">
        <v>52.5</v>
      </c>
      <c r="K123" s="19">
        <v>48.5</v>
      </c>
      <c r="L123" s="6">
        <f t="shared" si="146"/>
        <v>50.5</v>
      </c>
      <c r="M123" s="19">
        <v>52.5</v>
      </c>
      <c r="N123" s="19">
        <v>48.5</v>
      </c>
      <c r="O123" s="19">
        <v>48.5</v>
      </c>
      <c r="P123" s="7">
        <f t="shared" si="147"/>
        <v>48.5</v>
      </c>
      <c r="Q123" s="20">
        <v>47.5</v>
      </c>
      <c r="R123" s="20">
        <v>50</v>
      </c>
      <c r="S123" s="21">
        <v>55</v>
      </c>
      <c r="T123" s="8">
        <f t="shared" si="148"/>
        <v>50.833333333333336</v>
      </c>
      <c r="U123" s="19">
        <v>51.5</v>
      </c>
      <c r="V123" s="7">
        <v>50</v>
      </c>
      <c r="W123" s="19">
        <v>45</v>
      </c>
      <c r="X123" s="19">
        <v>42.5</v>
      </c>
      <c r="Y123" s="19">
        <v>47.5</v>
      </c>
      <c r="Z123" s="10">
        <f t="shared" si="149"/>
        <v>47.3</v>
      </c>
      <c r="AA123" s="19">
        <v>52.5</v>
      </c>
      <c r="AB123" s="19">
        <v>45</v>
      </c>
      <c r="AC123" s="19">
        <v>45</v>
      </c>
      <c r="AD123" s="19">
        <v>49</v>
      </c>
      <c r="AE123" s="6">
        <f t="shared" si="150"/>
        <v>46.333333333333336</v>
      </c>
      <c r="AF123" s="14">
        <f t="shared" si="151"/>
        <v>49.681481481481484</v>
      </c>
    </row>
    <row r="124" spans="1:32" x14ac:dyDescent="0.3">
      <c r="A124" s="5"/>
      <c r="B124" s="31" t="s">
        <v>72</v>
      </c>
      <c r="C124" s="19">
        <v>51</v>
      </c>
      <c r="D124" s="38">
        <v>52.5</v>
      </c>
      <c r="E124" s="6">
        <f t="shared" si="87"/>
        <v>51.75</v>
      </c>
      <c r="F124" s="19">
        <v>50</v>
      </c>
      <c r="G124" s="19">
        <v>48</v>
      </c>
      <c r="H124" s="19">
        <v>48</v>
      </c>
      <c r="I124" s="6">
        <f t="shared" ref="I124" si="152">AVERAGE(F124:H124)</f>
        <v>48.666666666666664</v>
      </c>
      <c r="J124" s="19">
        <v>50.5</v>
      </c>
      <c r="K124" s="19">
        <v>47.5</v>
      </c>
      <c r="L124" s="6">
        <f t="shared" ref="L124" si="153">AVERAGE(J124:K124)</f>
        <v>49</v>
      </c>
      <c r="M124" s="19">
        <v>52.5</v>
      </c>
      <c r="N124" s="19">
        <v>48.5</v>
      </c>
      <c r="O124" s="19">
        <v>48.5</v>
      </c>
      <c r="P124" s="7">
        <f t="shared" ref="P124" si="154">AVERAGE(N124:O124)</f>
        <v>48.5</v>
      </c>
      <c r="Q124" s="20">
        <v>55</v>
      </c>
      <c r="R124" s="20">
        <v>55</v>
      </c>
      <c r="S124" s="21">
        <v>55</v>
      </c>
      <c r="T124" s="8">
        <f t="shared" ref="T124" si="155">(S124+R124+Q124)/3</f>
        <v>55</v>
      </c>
      <c r="U124" s="19">
        <v>52.5</v>
      </c>
      <c r="V124" s="7">
        <v>52</v>
      </c>
      <c r="W124" s="19">
        <v>52</v>
      </c>
      <c r="X124" s="19">
        <v>52.5</v>
      </c>
      <c r="Y124" s="19">
        <v>52.5</v>
      </c>
      <c r="Z124" s="10">
        <f t="shared" ref="Z124" si="156">AVERAGE(U124:Y124)</f>
        <v>52.3</v>
      </c>
      <c r="AA124" s="19">
        <v>53.5</v>
      </c>
      <c r="AB124" s="19">
        <v>53</v>
      </c>
      <c r="AC124" s="19">
        <v>53</v>
      </c>
      <c r="AD124" s="19">
        <v>50</v>
      </c>
      <c r="AE124" s="6">
        <f t="shared" ref="AE124" si="157">AVERAGE(AB124:AD124)</f>
        <v>52</v>
      </c>
      <c r="AF124" s="14">
        <f t="shared" ref="AF124" si="158">(C124+I124+L124+M124+P124+T124+Z124+AA124+AE124)/9</f>
        <v>51.385185185185179</v>
      </c>
    </row>
    <row r="125" spans="1:32" ht="51" x14ac:dyDescent="0.3">
      <c r="A125" s="12" t="s">
        <v>41</v>
      </c>
      <c r="B125" s="13" t="s">
        <v>31</v>
      </c>
      <c r="C125" s="2">
        <f>C122*100/C124-100</f>
        <v>-6.8627450980392126</v>
      </c>
      <c r="D125" s="2">
        <f t="shared" ref="D125:AF125" si="159">D122*100/D124-100</f>
        <v>0</v>
      </c>
      <c r="E125" s="2">
        <f t="shared" si="159"/>
        <v>-3.3816425120772919</v>
      </c>
      <c r="F125" s="2">
        <f t="shared" si="159"/>
        <v>0</v>
      </c>
      <c r="G125" s="2">
        <f t="shared" si="159"/>
        <v>0</v>
      </c>
      <c r="H125" s="2">
        <f t="shared" si="159"/>
        <v>0</v>
      </c>
      <c r="I125" s="2">
        <f t="shared" si="159"/>
        <v>0</v>
      </c>
      <c r="J125" s="2">
        <f t="shared" si="159"/>
        <v>3.9603960396039639</v>
      </c>
      <c r="K125" s="2">
        <f t="shared" si="159"/>
        <v>2.1052631578947398</v>
      </c>
      <c r="L125" s="2">
        <f t="shared" si="159"/>
        <v>3.0612244897959187</v>
      </c>
      <c r="M125" s="2">
        <f t="shared" si="159"/>
        <v>-9.5238095238095184</v>
      </c>
      <c r="N125" s="2">
        <f t="shared" si="159"/>
        <v>1.0309278350515427</v>
      </c>
      <c r="O125" s="2">
        <f t="shared" si="159"/>
        <v>-2.0618556701030997</v>
      </c>
      <c r="P125" s="2">
        <f t="shared" si="159"/>
        <v>-0.51546391752577847</v>
      </c>
      <c r="Q125" s="2">
        <f t="shared" si="159"/>
        <v>-13.63636363636364</v>
      </c>
      <c r="R125" s="2">
        <f t="shared" si="159"/>
        <v>-9.0909090909090935</v>
      </c>
      <c r="S125" s="2">
        <f t="shared" si="159"/>
        <v>0</v>
      </c>
      <c r="T125" s="2">
        <f t="shared" si="159"/>
        <v>-7.5757575757575637</v>
      </c>
      <c r="U125" s="2">
        <f t="shared" si="159"/>
        <v>-14.285714285714292</v>
      </c>
      <c r="V125" s="2">
        <f t="shared" si="159"/>
        <v>-3.8461538461538396</v>
      </c>
      <c r="W125" s="2">
        <f t="shared" si="159"/>
        <v>-13.461538461538467</v>
      </c>
      <c r="X125" s="2">
        <f t="shared" si="159"/>
        <v>-19.047619047619051</v>
      </c>
      <c r="Y125" s="2">
        <f t="shared" si="159"/>
        <v>-9.5238095238095184</v>
      </c>
      <c r="Z125" s="2">
        <f t="shared" si="159"/>
        <v>-12.045889101338432</v>
      </c>
      <c r="AA125" s="2">
        <f t="shared" si="159"/>
        <v>-8.4112149532710276</v>
      </c>
      <c r="AB125" s="2">
        <f t="shared" si="159"/>
        <v>-15.094339622641513</v>
      </c>
      <c r="AC125" s="2">
        <f t="shared" si="159"/>
        <v>-15.094339622641513</v>
      </c>
      <c r="AD125" s="2">
        <f t="shared" si="159"/>
        <v>-2</v>
      </c>
      <c r="AE125" s="2">
        <f t="shared" si="159"/>
        <v>-10.897435897435884</v>
      </c>
      <c r="AF125" s="2">
        <f t="shared" si="159"/>
        <v>-6.0292633703329841</v>
      </c>
    </row>
    <row r="126" spans="1:32" x14ac:dyDescent="0.3">
      <c r="A126" s="5"/>
      <c r="B126" s="17" t="s">
        <v>57</v>
      </c>
      <c r="C126" s="19">
        <v>81.3</v>
      </c>
      <c r="D126" s="38">
        <v>83</v>
      </c>
      <c r="E126" s="6">
        <f t="shared" ref="E126:E135" si="160">AVERAGE(C126:D126)</f>
        <v>82.15</v>
      </c>
      <c r="F126" s="19">
        <v>82.5</v>
      </c>
      <c r="G126" s="19">
        <v>83</v>
      </c>
      <c r="H126" s="19">
        <v>86.5</v>
      </c>
      <c r="I126" s="6">
        <f t="shared" ref="I126:I135" si="161">AVERAGE(F126:H126)</f>
        <v>84</v>
      </c>
      <c r="J126" s="19">
        <v>90</v>
      </c>
      <c r="K126" s="19">
        <v>85</v>
      </c>
      <c r="L126" s="6">
        <f t="shared" ref="L126:L135" si="162">AVERAGE(J126:K126)</f>
        <v>87.5</v>
      </c>
      <c r="M126" s="19">
        <v>85</v>
      </c>
      <c r="N126" s="19">
        <v>82.5</v>
      </c>
      <c r="O126" s="19">
        <v>82</v>
      </c>
      <c r="P126" s="7">
        <f t="shared" ref="P126:P135" si="163">AVERAGE(N126:O126)</f>
        <v>82.25</v>
      </c>
      <c r="Q126" s="22">
        <v>85</v>
      </c>
      <c r="R126" s="22">
        <v>100</v>
      </c>
      <c r="S126" s="24">
        <v>95</v>
      </c>
      <c r="T126" s="8">
        <f t="shared" ref="T126:T135" si="164">(S126+R126+Q126)/3</f>
        <v>93.333333333333329</v>
      </c>
      <c r="U126" s="19">
        <v>80</v>
      </c>
      <c r="V126" s="7">
        <v>95</v>
      </c>
      <c r="W126" s="19">
        <v>80</v>
      </c>
      <c r="X126" s="19">
        <v>87.5</v>
      </c>
      <c r="Y126" s="19">
        <v>85</v>
      </c>
      <c r="Z126" s="10">
        <f t="shared" ref="Z126:Z135" si="165">AVERAGE(U126:Y126)</f>
        <v>85.5</v>
      </c>
      <c r="AA126" s="19">
        <v>85</v>
      </c>
      <c r="AB126" s="19">
        <v>90</v>
      </c>
      <c r="AC126" s="19">
        <v>95</v>
      </c>
      <c r="AD126" s="19">
        <v>92</v>
      </c>
      <c r="AE126" s="6">
        <f t="shared" ref="AE126:AE135" si="166">AVERAGE(AB126:AD126)</f>
        <v>92.333333333333329</v>
      </c>
      <c r="AF126" s="14">
        <f t="shared" ref="AF126:AF135" si="167">(E126+I126+L126+M126+P126+T126+Z126+AA126+AE126)/9</f>
        <v>86.340740740740742</v>
      </c>
    </row>
    <row r="127" spans="1:32" x14ac:dyDescent="0.3">
      <c r="A127" s="5"/>
      <c r="B127" s="31" t="s">
        <v>60</v>
      </c>
      <c r="C127" s="19">
        <v>81.3</v>
      </c>
      <c r="D127" s="38">
        <v>83</v>
      </c>
      <c r="E127" s="6">
        <f t="shared" si="160"/>
        <v>82.15</v>
      </c>
      <c r="F127" s="19">
        <v>82.5</v>
      </c>
      <c r="G127" s="19">
        <v>83</v>
      </c>
      <c r="H127" s="19">
        <v>86.5</v>
      </c>
      <c r="I127" s="6">
        <f t="shared" si="161"/>
        <v>84</v>
      </c>
      <c r="J127" s="19">
        <v>90</v>
      </c>
      <c r="K127" s="19">
        <v>85</v>
      </c>
      <c r="L127" s="6">
        <f t="shared" si="162"/>
        <v>87.5</v>
      </c>
      <c r="M127" s="19">
        <v>85</v>
      </c>
      <c r="N127" s="19">
        <v>82.5</v>
      </c>
      <c r="O127" s="19">
        <v>82</v>
      </c>
      <c r="P127" s="7">
        <f t="shared" si="163"/>
        <v>82.25</v>
      </c>
      <c r="Q127" s="22">
        <v>85</v>
      </c>
      <c r="R127" s="22">
        <v>100</v>
      </c>
      <c r="S127" s="24">
        <v>95</v>
      </c>
      <c r="T127" s="8">
        <f t="shared" si="164"/>
        <v>93.333333333333329</v>
      </c>
      <c r="U127" s="19">
        <v>80</v>
      </c>
      <c r="V127" s="7">
        <v>95</v>
      </c>
      <c r="W127" s="19">
        <v>80</v>
      </c>
      <c r="X127" s="19">
        <v>87.5</v>
      </c>
      <c r="Y127" s="19">
        <v>85</v>
      </c>
      <c r="Z127" s="10">
        <f t="shared" si="165"/>
        <v>85.5</v>
      </c>
      <c r="AA127" s="19">
        <v>85</v>
      </c>
      <c r="AB127" s="19">
        <v>90</v>
      </c>
      <c r="AC127" s="19">
        <v>95</v>
      </c>
      <c r="AD127" s="19">
        <v>92</v>
      </c>
      <c r="AE127" s="6">
        <f t="shared" si="166"/>
        <v>92.333333333333329</v>
      </c>
      <c r="AF127" s="14">
        <f t="shared" si="167"/>
        <v>86.340740740740742</v>
      </c>
    </row>
    <row r="128" spans="1:32" x14ac:dyDescent="0.3">
      <c r="A128" s="5"/>
      <c r="B128" s="31" t="s">
        <v>61</v>
      </c>
      <c r="C128" s="19">
        <v>81.3</v>
      </c>
      <c r="D128" s="38">
        <v>83</v>
      </c>
      <c r="E128" s="6">
        <f t="shared" si="160"/>
        <v>82.15</v>
      </c>
      <c r="F128" s="19">
        <v>82.5</v>
      </c>
      <c r="G128" s="19">
        <v>83</v>
      </c>
      <c r="H128" s="19">
        <v>86.5</v>
      </c>
      <c r="I128" s="6">
        <f t="shared" si="161"/>
        <v>84</v>
      </c>
      <c r="J128" s="19">
        <v>90</v>
      </c>
      <c r="K128" s="19">
        <v>90</v>
      </c>
      <c r="L128" s="6">
        <f t="shared" si="162"/>
        <v>90</v>
      </c>
      <c r="M128" s="19">
        <v>85</v>
      </c>
      <c r="N128" s="19">
        <v>82.5</v>
      </c>
      <c r="O128" s="19">
        <v>82</v>
      </c>
      <c r="P128" s="7">
        <f t="shared" si="163"/>
        <v>82.25</v>
      </c>
      <c r="Q128" s="22">
        <v>95</v>
      </c>
      <c r="R128" s="22">
        <v>100</v>
      </c>
      <c r="S128" s="24">
        <v>95</v>
      </c>
      <c r="T128" s="8">
        <f t="shared" si="164"/>
        <v>96.666666666666671</v>
      </c>
      <c r="U128" s="19">
        <v>80</v>
      </c>
      <c r="V128" s="7">
        <v>95</v>
      </c>
      <c r="W128" s="19">
        <v>80</v>
      </c>
      <c r="X128" s="19">
        <v>87.5</v>
      </c>
      <c r="Y128" s="19">
        <v>85</v>
      </c>
      <c r="Z128" s="10">
        <f t="shared" si="165"/>
        <v>85.5</v>
      </c>
      <c r="AA128" s="19">
        <v>85</v>
      </c>
      <c r="AB128" s="19">
        <v>90</v>
      </c>
      <c r="AC128" s="19">
        <v>95</v>
      </c>
      <c r="AD128" s="19">
        <v>92</v>
      </c>
      <c r="AE128" s="6">
        <f t="shared" si="166"/>
        <v>92.333333333333329</v>
      </c>
      <c r="AF128" s="14">
        <f t="shared" si="167"/>
        <v>86.98888888888888</v>
      </c>
    </row>
    <row r="129" spans="1:32" x14ac:dyDescent="0.3">
      <c r="A129" s="5"/>
      <c r="B129" s="31" t="s">
        <v>62</v>
      </c>
      <c r="C129" s="19">
        <v>81.3</v>
      </c>
      <c r="D129" s="38">
        <v>83</v>
      </c>
      <c r="E129" s="6">
        <f t="shared" si="160"/>
        <v>82.15</v>
      </c>
      <c r="F129" s="19">
        <v>82.5</v>
      </c>
      <c r="G129" s="19">
        <v>83</v>
      </c>
      <c r="H129" s="19">
        <v>86.5</v>
      </c>
      <c r="I129" s="6">
        <f t="shared" si="161"/>
        <v>84</v>
      </c>
      <c r="J129" s="19">
        <v>90</v>
      </c>
      <c r="K129" s="19">
        <v>90</v>
      </c>
      <c r="L129" s="6">
        <f t="shared" si="162"/>
        <v>90</v>
      </c>
      <c r="M129" s="19">
        <v>85</v>
      </c>
      <c r="N129" s="19">
        <v>82.5</v>
      </c>
      <c r="O129" s="19">
        <v>82</v>
      </c>
      <c r="P129" s="7">
        <f t="shared" si="163"/>
        <v>82.25</v>
      </c>
      <c r="Q129" s="22">
        <v>95</v>
      </c>
      <c r="R129" s="22">
        <v>100</v>
      </c>
      <c r="S129" s="24">
        <v>95</v>
      </c>
      <c r="T129" s="8">
        <f t="shared" si="164"/>
        <v>96.666666666666671</v>
      </c>
      <c r="U129" s="19">
        <v>80</v>
      </c>
      <c r="V129" s="7">
        <v>95</v>
      </c>
      <c r="W129" s="19">
        <v>80</v>
      </c>
      <c r="X129" s="19">
        <v>87.5</v>
      </c>
      <c r="Y129" s="19">
        <v>85</v>
      </c>
      <c r="Z129" s="10">
        <f t="shared" si="165"/>
        <v>85.5</v>
      </c>
      <c r="AA129" s="19">
        <v>85</v>
      </c>
      <c r="AB129" s="19">
        <v>90</v>
      </c>
      <c r="AC129" s="19">
        <v>95</v>
      </c>
      <c r="AD129" s="19">
        <v>92</v>
      </c>
      <c r="AE129" s="6">
        <f t="shared" si="166"/>
        <v>92.333333333333329</v>
      </c>
      <c r="AF129" s="14">
        <f t="shared" si="167"/>
        <v>86.98888888888888</v>
      </c>
    </row>
    <row r="130" spans="1:32" x14ac:dyDescent="0.3">
      <c r="A130" s="5"/>
      <c r="B130" s="31" t="s">
        <v>63</v>
      </c>
      <c r="C130" s="19">
        <v>81.3</v>
      </c>
      <c r="D130" s="38">
        <v>83</v>
      </c>
      <c r="E130" s="6">
        <f t="shared" si="160"/>
        <v>82.15</v>
      </c>
      <c r="F130" s="19">
        <v>82.5</v>
      </c>
      <c r="G130" s="19">
        <v>83</v>
      </c>
      <c r="H130" s="19">
        <v>86.5</v>
      </c>
      <c r="I130" s="6">
        <f t="shared" si="161"/>
        <v>84</v>
      </c>
      <c r="J130" s="19">
        <v>90</v>
      </c>
      <c r="K130" s="19">
        <v>90</v>
      </c>
      <c r="L130" s="6">
        <f t="shared" si="162"/>
        <v>90</v>
      </c>
      <c r="M130" s="19">
        <v>85</v>
      </c>
      <c r="N130" s="19">
        <v>82.5</v>
      </c>
      <c r="O130" s="19">
        <v>82</v>
      </c>
      <c r="P130" s="7">
        <f t="shared" si="163"/>
        <v>82.25</v>
      </c>
      <c r="Q130" s="22">
        <v>95</v>
      </c>
      <c r="R130" s="22">
        <v>100</v>
      </c>
      <c r="S130" s="24">
        <v>95</v>
      </c>
      <c r="T130" s="8">
        <f t="shared" si="164"/>
        <v>96.666666666666671</v>
      </c>
      <c r="U130" s="19">
        <v>80</v>
      </c>
      <c r="V130" s="7">
        <v>95</v>
      </c>
      <c r="W130" s="19">
        <v>80</v>
      </c>
      <c r="X130" s="19">
        <v>87.5</v>
      </c>
      <c r="Y130" s="19">
        <v>85</v>
      </c>
      <c r="Z130" s="10">
        <f t="shared" si="165"/>
        <v>85.5</v>
      </c>
      <c r="AA130" s="19">
        <v>85</v>
      </c>
      <c r="AB130" s="19">
        <v>90</v>
      </c>
      <c r="AC130" s="19">
        <v>95</v>
      </c>
      <c r="AD130" s="19">
        <v>92</v>
      </c>
      <c r="AE130" s="6">
        <f t="shared" si="166"/>
        <v>92.333333333333329</v>
      </c>
      <c r="AF130" s="14">
        <f t="shared" si="167"/>
        <v>86.98888888888888</v>
      </c>
    </row>
    <row r="131" spans="1:32" x14ac:dyDescent="0.3">
      <c r="A131" s="5"/>
      <c r="B131" s="31" t="s">
        <v>64</v>
      </c>
      <c r="C131" s="19">
        <v>81.3</v>
      </c>
      <c r="D131" s="38">
        <v>85</v>
      </c>
      <c r="E131" s="6">
        <f t="shared" si="160"/>
        <v>83.15</v>
      </c>
      <c r="F131" s="19">
        <v>82.5</v>
      </c>
      <c r="G131" s="19">
        <v>83</v>
      </c>
      <c r="H131" s="19">
        <v>86.5</v>
      </c>
      <c r="I131" s="6">
        <f t="shared" si="161"/>
        <v>84</v>
      </c>
      <c r="J131" s="19">
        <v>90</v>
      </c>
      <c r="K131" s="19">
        <v>90</v>
      </c>
      <c r="L131" s="6">
        <f t="shared" si="162"/>
        <v>90</v>
      </c>
      <c r="M131" s="19">
        <v>85</v>
      </c>
      <c r="N131" s="19">
        <v>82.5</v>
      </c>
      <c r="O131" s="19">
        <v>82</v>
      </c>
      <c r="P131" s="7">
        <f t="shared" si="163"/>
        <v>82.25</v>
      </c>
      <c r="Q131" s="22">
        <v>95</v>
      </c>
      <c r="R131" s="22">
        <v>100</v>
      </c>
      <c r="S131" s="24">
        <v>95</v>
      </c>
      <c r="T131" s="8">
        <f t="shared" si="164"/>
        <v>96.666666666666671</v>
      </c>
      <c r="U131" s="19">
        <v>80</v>
      </c>
      <c r="V131" s="7">
        <v>95</v>
      </c>
      <c r="W131" s="19">
        <v>80</v>
      </c>
      <c r="X131" s="19">
        <v>87.5</v>
      </c>
      <c r="Y131" s="19">
        <v>85</v>
      </c>
      <c r="Z131" s="10">
        <f t="shared" si="165"/>
        <v>85.5</v>
      </c>
      <c r="AA131" s="19">
        <v>85</v>
      </c>
      <c r="AB131" s="19">
        <v>90</v>
      </c>
      <c r="AC131" s="19">
        <v>95</v>
      </c>
      <c r="AD131" s="19">
        <v>92</v>
      </c>
      <c r="AE131" s="6">
        <f t="shared" si="166"/>
        <v>92.333333333333329</v>
      </c>
      <c r="AF131" s="14">
        <f t="shared" si="167"/>
        <v>87.1</v>
      </c>
    </row>
    <row r="132" spans="1:32" x14ac:dyDescent="0.3">
      <c r="A132" s="5"/>
      <c r="B132" s="31" t="s">
        <v>65</v>
      </c>
      <c r="C132" s="19">
        <v>81.3</v>
      </c>
      <c r="D132" s="38">
        <v>85</v>
      </c>
      <c r="E132" s="6">
        <f t="shared" si="160"/>
        <v>83.15</v>
      </c>
      <c r="F132" s="19">
        <v>85</v>
      </c>
      <c r="G132" s="19">
        <v>90</v>
      </c>
      <c r="H132" s="19">
        <v>88.5</v>
      </c>
      <c r="I132" s="6">
        <f t="shared" si="161"/>
        <v>87.833333333333329</v>
      </c>
      <c r="J132" s="19">
        <v>90</v>
      </c>
      <c r="K132" s="19">
        <v>90</v>
      </c>
      <c r="L132" s="6">
        <f t="shared" si="162"/>
        <v>90</v>
      </c>
      <c r="M132" s="19">
        <v>90</v>
      </c>
      <c r="N132" s="19">
        <v>82.5</v>
      </c>
      <c r="O132" s="19">
        <v>82</v>
      </c>
      <c r="P132" s="7">
        <f t="shared" si="163"/>
        <v>82.25</v>
      </c>
      <c r="Q132" s="22">
        <v>95</v>
      </c>
      <c r="R132" s="22">
        <v>100</v>
      </c>
      <c r="S132" s="24">
        <v>95</v>
      </c>
      <c r="T132" s="8">
        <f t="shared" si="164"/>
        <v>96.666666666666671</v>
      </c>
      <c r="U132" s="19">
        <v>80</v>
      </c>
      <c r="V132" s="7">
        <v>95</v>
      </c>
      <c r="W132" s="19">
        <v>80</v>
      </c>
      <c r="X132" s="19">
        <v>87.5</v>
      </c>
      <c r="Y132" s="19">
        <v>85</v>
      </c>
      <c r="Z132" s="10">
        <f t="shared" si="165"/>
        <v>85.5</v>
      </c>
      <c r="AA132" s="19">
        <v>85</v>
      </c>
      <c r="AB132" s="19">
        <v>90</v>
      </c>
      <c r="AC132" s="19">
        <v>95</v>
      </c>
      <c r="AD132" s="19">
        <v>92</v>
      </c>
      <c r="AE132" s="6">
        <f t="shared" si="166"/>
        <v>92.333333333333329</v>
      </c>
      <c r="AF132" s="14">
        <f t="shared" si="167"/>
        <v>88.081481481481489</v>
      </c>
    </row>
    <row r="133" spans="1:32" x14ac:dyDescent="0.3">
      <c r="A133" s="5"/>
      <c r="B133" s="31" t="s">
        <v>66</v>
      </c>
      <c r="C133" s="19">
        <v>81.3</v>
      </c>
      <c r="D133" s="38">
        <v>90</v>
      </c>
      <c r="E133" s="6">
        <f t="shared" si="160"/>
        <v>85.65</v>
      </c>
      <c r="F133" s="19">
        <v>87.5</v>
      </c>
      <c r="G133" s="19">
        <v>90</v>
      </c>
      <c r="H133" s="19">
        <v>96</v>
      </c>
      <c r="I133" s="6">
        <f t="shared" si="161"/>
        <v>91.166666666666671</v>
      </c>
      <c r="J133" s="19">
        <v>90</v>
      </c>
      <c r="K133" s="19">
        <v>90</v>
      </c>
      <c r="L133" s="6">
        <f t="shared" si="162"/>
        <v>90</v>
      </c>
      <c r="M133" s="19">
        <v>95</v>
      </c>
      <c r="N133" s="19">
        <v>82.5</v>
      </c>
      <c r="O133" s="19">
        <v>85</v>
      </c>
      <c r="P133" s="7">
        <f t="shared" si="163"/>
        <v>83.75</v>
      </c>
      <c r="Q133" s="22">
        <v>95</v>
      </c>
      <c r="R133" s="22">
        <v>100</v>
      </c>
      <c r="S133" s="24">
        <v>95</v>
      </c>
      <c r="T133" s="8">
        <f t="shared" si="164"/>
        <v>96.666666666666671</v>
      </c>
      <c r="U133" s="19">
        <v>80</v>
      </c>
      <c r="V133" s="7">
        <v>95</v>
      </c>
      <c r="W133" s="19">
        <v>80</v>
      </c>
      <c r="X133" s="19">
        <v>87.5</v>
      </c>
      <c r="Y133" s="19">
        <v>85</v>
      </c>
      <c r="Z133" s="10">
        <f t="shared" si="165"/>
        <v>85.5</v>
      </c>
      <c r="AA133" s="19">
        <v>85</v>
      </c>
      <c r="AB133" s="19">
        <v>90</v>
      </c>
      <c r="AC133" s="19">
        <v>95</v>
      </c>
      <c r="AD133" s="19">
        <v>92</v>
      </c>
      <c r="AE133" s="6">
        <f t="shared" si="166"/>
        <v>92.333333333333329</v>
      </c>
      <c r="AF133" s="14">
        <f t="shared" si="167"/>
        <v>89.451851851851856</v>
      </c>
    </row>
    <row r="134" spans="1:32" x14ac:dyDescent="0.3">
      <c r="A134" s="5"/>
      <c r="B134" s="31" t="s">
        <v>67</v>
      </c>
      <c r="C134" s="19">
        <v>84</v>
      </c>
      <c r="D134" s="38">
        <v>90</v>
      </c>
      <c r="E134" s="6">
        <f t="shared" si="160"/>
        <v>87</v>
      </c>
      <c r="F134" s="19">
        <v>100</v>
      </c>
      <c r="G134" s="19">
        <v>92.5</v>
      </c>
      <c r="H134" s="19">
        <v>96</v>
      </c>
      <c r="I134" s="6">
        <f t="shared" si="161"/>
        <v>96.166666666666671</v>
      </c>
      <c r="J134" s="19">
        <v>100</v>
      </c>
      <c r="K134" s="19">
        <v>100</v>
      </c>
      <c r="L134" s="6">
        <f t="shared" si="162"/>
        <v>100</v>
      </c>
      <c r="M134" s="19">
        <v>95</v>
      </c>
      <c r="N134" s="19">
        <v>82.5</v>
      </c>
      <c r="O134" s="19">
        <v>93.5</v>
      </c>
      <c r="P134" s="7">
        <f t="shared" si="163"/>
        <v>88</v>
      </c>
      <c r="Q134" s="22">
        <v>100</v>
      </c>
      <c r="R134" s="22">
        <v>100</v>
      </c>
      <c r="S134" s="24">
        <v>95</v>
      </c>
      <c r="T134" s="8">
        <f t="shared" si="164"/>
        <v>98.333333333333329</v>
      </c>
      <c r="U134" s="19">
        <v>80</v>
      </c>
      <c r="V134" s="7">
        <v>100</v>
      </c>
      <c r="W134" s="19">
        <v>85</v>
      </c>
      <c r="X134" s="19">
        <v>87.5</v>
      </c>
      <c r="Y134" s="19">
        <v>85</v>
      </c>
      <c r="Z134" s="10">
        <f t="shared" si="165"/>
        <v>87.5</v>
      </c>
      <c r="AA134" s="19">
        <v>97.5</v>
      </c>
      <c r="AB134" s="19">
        <v>90</v>
      </c>
      <c r="AC134" s="19">
        <v>95</v>
      </c>
      <c r="AD134" s="19">
        <v>92</v>
      </c>
      <c r="AE134" s="6">
        <f t="shared" si="166"/>
        <v>92.333333333333329</v>
      </c>
      <c r="AF134" s="14">
        <f t="shared" si="167"/>
        <v>93.537037037037038</v>
      </c>
    </row>
    <row r="135" spans="1:32" x14ac:dyDescent="0.3">
      <c r="A135" s="5"/>
      <c r="B135" s="31" t="s">
        <v>71</v>
      </c>
      <c r="C135" s="19">
        <v>95</v>
      </c>
      <c r="D135" s="38">
        <v>100</v>
      </c>
      <c r="E135" s="6">
        <f t="shared" si="160"/>
        <v>97.5</v>
      </c>
      <c r="F135" s="19">
        <v>100</v>
      </c>
      <c r="G135" s="19">
        <v>100</v>
      </c>
      <c r="H135" s="19">
        <v>103</v>
      </c>
      <c r="I135" s="6">
        <f t="shared" si="161"/>
        <v>101</v>
      </c>
      <c r="J135" s="19">
        <v>100</v>
      </c>
      <c r="K135" s="19">
        <v>100</v>
      </c>
      <c r="L135" s="6">
        <f t="shared" si="162"/>
        <v>100</v>
      </c>
      <c r="M135" s="19">
        <v>95</v>
      </c>
      <c r="N135" s="19">
        <v>95</v>
      </c>
      <c r="O135" s="19">
        <v>96</v>
      </c>
      <c r="P135" s="7">
        <f t="shared" si="163"/>
        <v>95.5</v>
      </c>
      <c r="Q135" s="22">
        <v>100</v>
      </c>
      <c r="R135" s="22">
        <v>100</v>
      </c>
      <c r="S135" s="24">
        <v>95</v>
      </c>
      <c r="T135" s="8">
        <f t="shared" si="164"/>
        <v>98.333333333333329</v>
      </c>
      <c r="U135" s="19">
        <v>95</v>
      </c>
      <c r="V135" s="7">
        <v>100</v>
      </c>
      <c r="W135" s="19">
        <v>85</v>
      </c>
      <c r="X135" s="19">
        <v>87.5</v>
      </c>
      <c r="Y135" s="19">
        <v>85</v>
      </c>
      <c r="Z135" s="10">
        <f t="shared" si="165"/>
        <v>90.5</v>
      </c>
      <c r="AA135" s="19">
        <v>97.5</v>
      </c>
      <c r="AB135" s="19">
        <v>90</v>
      </c>
      <c r="AC135" s="19">
        <v>95</v>
      </c>
      <c r="AD135" s="19">
        <v>92</v>
      </c>
      <c r="AE135" s="6">
        <f t="shared" si="166"/>
        <v>92.333333333333329</v>
      </c>
      <c r="AF135" s="14">
        <f t="shared" si="167"/>
        <v>96.407407407407419</v>
      </c>
    </row>
    <row r="136" spans="1:32" x14ac:dyDescent="0.3">
      <c r="A136" s="5"/>
      <c r="B136" s="31" t="s">
        <v>72</v>
      </c>
      <c r="C136" s="19">
        <v>109</v>
      </c>
      <c r="D136" s="38">
        <v>115</v>
      </c>
      <c r="E136" s="6">
        <f t="shared" ref="E136:E184" si="168">AVERAGE(C136:D136)</f>
        <v>112</v>
      </c>
      <c r="F136" s="19">
        <v>100</v>
      </c>
      <c r="G136" s="19">
        <v>117.5</v>
      </c>
      <c r="H136" s="19">
        <v>112.5</v>
      </c>
      <c r="I136" s="6">
        <f t="shared" ref="I136" si="169">AVERAGE(F136:H136)</f>
        <v>110</v>
      </c>
      <c r="J136" s="19">
        <v>120</v>
      </c>
      <c r="K136" s="19">
        <v>115</v>
      </c>
      <c r="L136" s="6">
        <f t="shared" ref="L136" si="170">AVERAGE(J136:K136)</f>
        <v>117.5</v>
      </c>
      <c r="M136" s="19">
        <v>110</v>
      </c>
      <c r="N136" s="19">
        <v>112.5</v>
      </c>
      <c r="O136" s="19">
        <v>110</v>
      </c>
      <c r="P136" s="7">
        <f t="shared" ref="P136" si="171">AVERAGE(N136:O136)</f>
        <v>111.25</v>
      </c>
      <c r="Q136" s="22">
        <v>120</v>
      </c>
      <c r="R136" s="22">
        <v>120</v>
      </c>
      <c r="S136" s="24">
        <v>110</v>
      </c>
      <c r="T136" s="8">
        <f t="shared" ref="T136" si="172">(S136+R136+Q136)/3</f>
        <v>116.66666666666667</v>
      </c>
      <c r="U136" s="19">
        <v>115</v>
      </c>
      <c r="V136" s="7">
        <v>110</v>
      </c>
      <c r="W136" s="19">
        <v>110</v>
      </c>
      <c r="X136" s="19">
        <v>107.5</v>
      </c>
      <c r="Y136" s="19">
        <v>105</v>
      </c>
      <c r="Z136" s="10">
        <f t="shared" ref="Z136" si="173">AVERAGE(U136:Y136)</f>
        <v>109.5</v>
      </c>
      <c r="AA136" s="19">
        <v>117.5</v>
      </c>
      <c r="AB136" s="19">
        <v>120</v>
      </c>
      <c r="AC136" s="19">
        <v>110</v>
      </c>
      <c r="AD136" s="19">
        <v>92</v>
      </c>
      <c r="AE136" s="6">
        <f t="shared" ref="AE136" si="174">AVERAGE(AB136:AD136)</f>
        <v>107.33333333333333</v>
      </c>
      <c r="AF136" s="14">
        <f t="shared" ref="AF136" si="175">(E136+I136+L136+M136+P136+T136+Z136+AA136+AE136)/9</f>
        <v>112.41666666666667</v>
      </c>
    </row>
    <row r="137" spans="1:32" ht="51" x14ac:dyDescent="0.3">
      <c r="A137" s="12" t="s">
        <v>42</v>
      </c>
      <c r="B137" s="13" t="s">
        <v>31</v>
      </c>
      <c r="C137" s="2">
        <f>C134*100/C136-100</f>
        <v>-22.935779816513758</v>
      </c>
      <c r="D137" s="2">
        <f t="shared" ref="D137:AF137" si="176">D134*100/D136-100</f>
        <v>-21.739130434782609</v>
      </c>
      <c r="E137" s="2">
        <f t="shared" si="176"/>
        <v>-22.321428571428569</v>
      </c>
      <c r="F137" s="2">
        <f t="shared" si="176"/>
        <v>0</v>
      </c>
      <c r="G137" s="2">
        <f t="shared" si="176"/>
        <v>-21.276595744680847</v>
      </c>
      <c r="H137" s="2">
        <f t="shared" si="176"/>
        <v>-14.666666666666671</v>
      </c>
      <c r="I137" s="2">
        <f t="shared" si="176"/>
        <v>-12.575757575757564</v>
      </c>
      <c r="J137" s="2">
        <f t="shared" si="176"/>
        <v>-16.666666666666671</v>
      </c>
      <c r="K137" s="2">
        <f t="shared" si="176"/>
        <v>-13.043478260869563</v>
      </c>
      <c r="L137" s="2">
        <f t="shared" si="176"/>
        <v>-14.893617021276597</v>
      </c>
      <c r="M137" s="2">
        <f t="shared" si="176"/>
        <v>-13.63636363636364</v>
      </c>
      <c r="N137" s="2">
        <f t="shared" si="176"/>
        <v>-26.666666666666671</v>
      </c>
      <c r="O137" s="2">
        <f t="shared" si="176"/>
        <v>-15</v>
      </c>
      <c r="P137" s="2">
        <f t="shared" si="176"/>
        <v>-20.898876404494388</v>
      </c>
      <c r="Q137" s="2">
        <f t="shared" si="176"/>
        <v>-16.666666666666671</v>
      </c>
      <c r="R137" s="2">
        <f t="shared" si="176"/>
        <v>-16.666666666666671</v>
      </c>
      <c r="S137" s="2">
        <f t="shared" si="176"/>
        <v>-13.63636363636364</v>
      </c>
      <c r="T137" s="2">
        <f t="shared" si="176"/>
        <v>-15.714285714285722</v>
      </c>
      <c r="U137" s="2">
        <f t="shared" si="176"/>
        <v>-30.434782608695656</v>
      </c>
      <c r="V137" s="2">
        <f t="shared" si="176"/>
        <v>-9.0909090909090935</v>
      </c>
      <c r="W137" s="2">
        <f t="shared" si="176"/>
        <v>-22.727272727272734</v>
      </c>
      <c r="X137" s="2">
        <f t="shared" si="176"/>
        <v>-18.604651162790702</v>
      </c>
      <c r="Y137" s="2">
        <f t="shared" si="176"/>
        <v>-19.047619047619051</v>
      </c>
      <c r="Z137" s="2">
        <f t="shared" si="176"/>
        <v>-20.091324200913249</v>
      </c>
      <c r="AA137" s="2">
        <f t="shared" si="176"/>
        <v>-17.021276595744681</v>
      </c>
      <c r="AB137" s="2">
        <f t="shared" si="176"/>
        <v>-25</v>
      </c>
      <c r="AC137" s="2">
        <f t="shared" si="176"/>
        <v>-13.63636363636364</v>
      </c>
      <c r="AD137" s="2">
        <f t="shared" si="176"/>
        <v>0</v>
      </c>
      <c r="AE137" s="2">
        <f t="shared" si="176"/>
        <v>-13.975155279503113</v>
      </c>
      <c r="AF137" s="2">
        <f t="shared" si="176"/>
        <v>-16.794333250967796</v>
      </c>
    </row>
    <row r="138" spans="1:32" x14ac:dyDescent="0.3">
      <c r="A138" s="5"/>
      <c r="B138" s="17" t="s">
        <v>57</v>
      </c>
      <c r="C138" s="19">
        <v>320</v>
      </c>
      <c r="D138" s="38">
        <v>350</v>
      </c>
      <c r="E138" s="6">
        <f t="shared" ref="E138:E147" si="177">AVERAGE(C138:D138)</f>
        <v>335</v>
      </c>
      <c r="F138" s="19">
        <v>345</v>
      </c>
      <c r="G138" s="19">
        <v>340</v>
      </c>
      <c r="H138" s="19">
        <v>325</v>
      </c>
      <c r="I138" s="6">
        <f t="shared" ref="I138:I147" si="178">AVERAGE(F138:H138)</f>
        <v>336.66666666666669</v>
      </c>
      <c r="J138" s="19">
        <v>360</v>
      </c>
      <c r="K138" s="19">
        <v>345</v>
      </c>
      <c r="L138" s="6">
        <f t="shared" ref="L138:L147" si="179">AVERAGE(J138:K138)</f>
        <v>352.5</v>
      </c>
      <c r="M138" s="19">
        <v>345</v>
      </c>
      <c r="N138" s="19">
        <v>360</v>
      </c>
      <c r="O138" s="19">
        <v>335</v>
      </c>
      <c r="P138" s="7">
        <f t="shared" ref="P138:P147" si="180">AVERAGE(N138:O138)</f>
        <v>347.5</v>
      </c>
      <c r="Q138" s="22">
        <v>370</v>
      </c>
      <c r="R138" s="22">
        <v>350</v>
      </c>
      <c r="S138" s="22">
        <v>350</v>
      </c>
      <c r="T138" s="8">
        <f t="shared" ref="T138:T147" si="181">(S138+R138+Q138)/3</f>
        <v>356.66666666666669</v>
      </c>
      <c r="U138" s="19">
        <v>370</v>
      </c>
      <c r="V138" s="7">
        <v>360</v>
      </c>
      <c r="W138" s="19">
        <v>350</v>
      </c>
      <c r="X138" s="19">
        <v>360</v>
      </c>
      <c r="Y138" s="19">
        <v>375</v>
      </c>
      <c r="Z138" s="10">
        <f t="shared" ref="Z138:Z147" si="182">AVERAGE(U138:Y138)</f>
        <v>363</v>
      </c>
      <c r="AA138" s="25">
        <v>370</v>
      </c>
      <c r="AB138" s="19">
        <v>360</v>
      </c>
      <c r="AC138" s="19">
        <v>350</v>
      </c>
      <c r="AD138" s="19">
        <v>360</v>
      </c>
      <c r="AE138" s="6">
        <f t="shared" ref="AE138:AE147" si="183">AVERAGE(AB138:AD138)</f>
        <v>356.66666666666669</v>
      </c>
      <c r="AF138" s="14">
        <f t="shared" ref="AF138:AF147" si="184">(C138+I138+L138+M138+P138+T138+Z138+AA138+AE138)/9</f>
        <v>349.77777777777777</v>
      </c>
    </row>
    <row r="139" spans="1:32" x14ac:dyDescent="0.3">
      <c r="A139" s="5"/>
      <c r="B139" s="31" t="s">
        <v>60</v>
      </c>
      <c r="C139" s="19">
        <v>320</v>
      </c>
      <c r="D139" s="38">
        <v>350</v>
      </c>
      <c r="E139" s="6">
        <f t="shared" si="177"/>
        <v>335</v>
      </c>
      <c r="F139" s="19">
        <v>345</v>
      </c>
      <c r="G139" s="19">
        <v>340</v>
      </c>
      <c r="H139" s="19">
        <v>325</v>
      </c>
      <c r="I139" s="6">
        <f t="shared" si="178"/>
        <v>336.66666666666669</v>
      </c>
      <c r="J139" s="19">
        <v>360</v>
      </c>
      <c r="K139" s="19">
        <v>345</v>
      </c>
      <c r="L139" s="6">
        <f t="shared" si="179"/>
        <v>352.5</v>
      </c>
      <c r="M139" s="19">
        <v>345</v>
      </c>
      <c r="N139" s="19">
        <v>360</v>
      </c>
      <c r="O139" s="19">
        <v>335</v>
      </c>
      <c r="P139" s="7">
        <f t="shared" si="180"/>
        <v>347.5</v>
      </c>
      <c r="Q139" s="22">
        <v>370</v>
      </c>
      <c r="R139" s="22">
        <v>350</v>
      </c>
      <c r="S139" s="22">
        <v>350</v>
      </c>
      <c r="T139" s="8">
        <f t="shared" si="181"/>
        <v>356.66666666666669</v>
      </c>
      <c r="U139" s="19">
        <v>390</v>
      </c>
      <c r="V139" s="7">
        <v>360</v>
      </c>
      <c r="W139" s="19">
        <v>360</v>
      </c>
      <c r="X139" s="19">
        <v>360</v>
      </c>
      <c r="Y139" s="19">
        <v>375</v>
      </c>
      <c r="Z139" s="10">
        <f t="shared" si="182"/>
        <v>369</v>
      </c>
      <c r="AA139" s="25">
        <v>390</v>
      </c>
      <c r="AB139" s="19">
        <v>360</v>
      </c>
      <c r="AC139" s="19">
        <v>350</v>
      </c>
      <c r="AD139" s="19">
        <v>360</v>
      </c>
      <c r="AE139" s="6">
        <f t="shared" si="183"/>
        <v>356.66666666666669</v>
      </c>
      <c r="AF139" s="14">
        <f t="shared" si="184"/>
        <v>352.66666666666669</v>
      </c>
    </row>
    <row r="140" spans="1:32" x14ac:dyDescent="0.3">
      <c r="A140" s="5"/>
      <c r="B140" s="31" t="s">
        <v>61</v>
      </c>
      <c r="C140" s="19">
        <v>360</v>
      </c>
      <c r="D140" s="38">
        <v>345</v>
      </c>
      <c r="E140" s="6">
        <f t="shared" si="177"/>
        <v>352.5</v>
      </c>
      <c r="F140" s="19">
        <v>345</v>
      </c>
      <c r="G140" s="19">
        <v>340</v>
      </c>
      <c r="H140" s="19">
        <v>325</v>
      </c>
      <c r="I140" s="6">
        <f t="shared" si="178"/>
        <v>336.66666666666669</v>
      </c>
      <c r="J140" s="19">
        <v>360</v>
      </c>
      <c r="K140" s="19">
        <v>345</v>
      </c>
      <c r="L140" s="6">
        <f t="shared" si="179"/>
        <v>352.5</v>
      </c>
      <c r="M140" s="19">
        <v>345</v>
      </c>
      <c r="N140" s="19">
        <v>360</v>
      </c>
      <c r="O140" s="19">
        <v>345</v>
      </c>
      <c r="P140" s="7">
        <f t="shared" si="180"/>
        <v>352.5</v>
      </c>
      <c r="Q140" s="22">
        <v>370</v>
      </c>
      <c r="R140" s="22">
        <v>400</v>
      </c>
      <c r="S140" s="22">
        <v>350</v>
      </c>
      <c r="T140" s="8">
        <f t="shared" si="181"/>
        <v>373.33333333333331</v>
      </c>
      <c r="U140" s="19">
        <v>390</v>
      </c>
      <c r="V140" s="7">
        <v>360</v>
      </c>
      <c r="W140" s="19">
        <v>360</v>
      </c>
      <c r="X140" s="19">
        <v>360</v>
      </c>
      <c r="Y140" s="19">
        <v>375</v>
      </c>
      <c r="Z140" s="10">
        <f t="shared" si="182"/>
        <v>369</v>
      </c>
      <c r="AA140" s="25">
        <v>395</v>
      </c>
      <c r="AB140" s="19">
        <v>390</v>
      </c>
      <c r="AC140" s="19">
        <v>370</v>
      </c>
      <c r="AD140" s="19">
        <v>380</v>
      </c>
      <c r="AE140" s="6">
        <f t="shared" si="183"/>
        <v>380</v>
      </c>
      <c r="AF140" s="14">
        <f t="shared" si="184"/>
        <v>362.66666666666669</v>
      </c>
    </row>
    <row r="141" spans="1:32" x14ac:dyDescent="0.3">
      <c r="A141" s="5"/>
      <c r="B141" s="31" t="s">
        <v>62</v>
      </c>
      <c r="C141" s="19">
        <v>360</v>
      </c>
      <c r="D141" s="38">
        <v>345</v>
      </c>
      <c r="E141" s="6">
        <f t="shared" si="177"/>
        <v>352.5</v>
      </c>
      <c r="F141" s="19">
        <v>345</v>
      </c>
      <c r="G141" s="19">
        <v>365</v>
      </c>
      <c r="H141" s="19">
        <v>335</v>
      </c>
      <c r="I141" s="6">
        <f t="shared" si="178"/>
        <v>348.33333333333331</v>
      </c>
      <c r="J141" s="19">
        <v>360</v>
      </c>
      <c r="K141" s="19">
        <v>345</v>
      </c>
      <c r="L141" s="6">
        <f t="shared" si="179"/>
        <v>352.5</v>
      </c>
      <c r="M141" s="19">
        <v>355</v>
      </c>
      <c r="N141" s="19">
        <v>365</v>
      </c>
      <c r="O141" s="19">
        <v>345</v>
      </c>
      <c r="P141" s="7">
        <f t="shared" si="180"/>
        <v>355</v>
      </c>
      <c r="Q141" s="22">
        <v>370</v>
      </c>
      <c r="R141" s="22">
        <v>400</v>
      </c>
      <c r="S141" s="22">
        <v>350</v>
      </c>
      <c r="T141" s="8">
        <f t="shared" si="181"/>
        <v>373.33333333333331</v>
      </c>
      <c r="U141" s="19">
        <v>390</v>
      </c>
      <c r="V141" s="7">
        <v>360</v>
      </c>
      <c r="W141" s="19">
        <v>360</v>
      </c>
      <c r="X141" s="19">
        <v>360</v>
      </c>
      <c r="Y141" s="19">
        <v>375</v>
      </c>
      <c r="Z141" s="10">
        <f t="shared" si="182"/>
        <v>369</v>
      </c>
      <c r="AA141" s="25">
        <v>395</v>
      </c>
      <c r="AB141" s="19">
        <v>390</v>
      </c>
      <c r="AC141" s="19">
        <v>370</v>
      </c>
      <c r="AD141" s="19">
        <v>380</v>
      </c>
      <c r="AE141" s="6">
        <f t="shared" si="183"/>
        <v>380</v>
      </c>
      <c r="AF141" s="14">
        <f t="shared" si="184"/>
        <v>365.35185185185185</v>
      </c>
    </row>
    <row r="142" spans="1:32" x14ac:dyDescent="0.3">
      <c r="A142" s="5"/>
      <c r="B142" s="31" t="s">
        <v>63</v>
      </c>
      <c r="C142" s="19">
        <v>360</v>
      </c>
      <c r="D142" s="38">
        <v>360</v>
      </c>
      <c r="E142" s="6">
        <f t="shared" si="177"/>
        <v>360</v>
      </c>
      <c r="F142" s="19">
        <v>345</v>
      </c>
      <c r="G142" s="19">
        <v>370</v>
      </c>
      <c r="H142" s="19">
        <v>340</v>
      </c>
      <c r="I142" s="6">
        <f t="shared" si="178"/>
        <v>351.66666666666669</v>
      </c>
      <c r="J142" s="19">
        <v>365</v>
      </c>
      <c r="K142" s="19">
        <v>345</v>
      </c>
      <c r="L142" s="6">
        <f t="shared" si="179"/>
        <v>355</v>
      </c>
      <c r="M142" s="19">
        <v>365</v>
      </c>
      <c r="N142" s="19">
        <v>365</v>
      </c>
      <c r="O142" s="19">
        <v>345</v>
      </c>
      <c r="P142" s="7">
        <f t="shared" si="180"/>
        <v>355</v>
      </c>
      <c r="Q142" s="22">
        <v>380</v>
      </c>
      <c r="R142" s="22">
        <v>400</v>
      </c>
      <c r="S142" s="22">
        <v>350</v>
      </c>
      <c r="T142" s="8">
        <f t="shared" si="181"/>
        <v>376.66666666666669</v>
      </c>
      <c r="U142" s="19">
        <v>390</v>
      </c>
      <c r="V142" s="7">
        <v>360</v>
      </c>
      <c r="W142" s="19">
        <v>360</v>
      </c>
      <c r="X142" s="19">
        <v>360</v>
      </c>
      <c r="Y142" s="19">
        <v>375</v>
      </c>
      <c r="Z142" s="10">
        <f t="shared" si="182"/>
        <v>369</v>
      </c>
      <c r="AA142" s="25">
        <v>395</v>
      </c>
      <c r="AB142" s="19">
        <v>390</v>
      </c>
      <c r="AC142" s="19">
        <v>400</v>
      </c>
      <c r="AD142" s="19">
        <v>380</v>
      </c>
      <c r="AE142" s="6">
        <f t="shared" si="183"/>
        <v>390</v>
      </c>
      <c r="AF142" s="14">
        <f t="shared" si="184"/>
        <v>368.59259259259261</v>
      </c>
    </row>
    <row r="143" spans="1:32" x14ac:dyDescent="0.3">
      <c r="A143" s="5"/>
      <c r="B143" s="31" t="s">
        <v>64</v>
      </c>
      <c r="C143" s="19">
        <v>365</v>
      </c>
      <c r="D143" s="38">
        <v>360</v>
      </c>
      <c r="E143" s="6">
        <f t="shared" si="177"/>
        <v>362.5</v>
      </c>
      <c r="F143" s="19">
        <v>355</v>
      </c>
      <c r="G143" s="19">
        <v>370</v>
      </c>
      <c r="H143" s="19">
        <v>340</v>
      </c>
      <c r="I143" s="6">
        <f t="shared" si="178"/>
        <v>355</v>
      </c>
      <c r="J143" s="19">
        <v>365</v>
      </c>
      <c r="K143" s="19">
        <v>355</v>
      </c>
      <c r="L143" s="6">
        <f t="shared" si="179"/>
        <v>360</v>
      </c>
      <c r="M143" s="19">
        <v>365</v>
      </c>
      <c r="N143" s="19">
        <v>370</v>
      </c>
      <c r="O143" s="19">
        <v>340</v>
      </c>
      <c r="P143" s="7">
        <f t="shared" si="180"/>
        <v>355</v>
      </c>
      <c r="Q143" s="22">
        <v>380</v>
      </c>
      <c r="R143" s="22">
        <v>400</v>
      </c>
      <c r="S143" s="22">
        <v>350</v>
      </c>
      <c r="T143" s="8">
        <f t="shared" si="181"/>
        <v>376.66666666666669</v>
      </c>
      <c r="U143" s="19">
        <v>390</v>
      </c>
      <c r="V143" s="7">
        <v>360</v>
      </c>
      <c r="W143" s="19">
        <v>360</v>
      </c>
      <c r="X143" s="19">
        <v>360</v>
      </c>
      <c r="Y143" s="19">
        <v>375</v>
      </c>
      <c r="Z143" s="10">
        <f t="shared" si="182"/>
        <v>369</v>
      </c>
      <c r="AA143" s="25">
        <v>395</v>
      </c>
      <c r="AB143" s="19">
        <v>390</v>
      </c>
      <c r="AC143" s="19">
        <v>400</v>
      </c>
      <c r="AD143" s="19">
        <v>380</v>
      </c>
      <c r="AE143" s="6">
        <f t="shared" si="183"/>
        <v>390</v>
      </c>
      <c r="AF143" s="14">
        <f t="shared" si="184"/>
        <v>370.07407407407408</v>
      </c>
    </row>
    <row r="144" spans="1:32" x14ac:dyDescent="0.3">
      <c r="A144" s="5"/>
      <c r="B144" s="31" t="s">
        <v>65</v>
      </c>
      <c r="C144" s="19">
        <v>365</v>
      </c>
      <c r="D144" s="38">
        <v>380</v>
      </c>
      <c r="E144" s="6">
        <f t="shared" si="177"/>
        <v>372.5</v>
      </c>
      <c r="F144" s="19">
        <v>355</v>
      </c>
      <c r="G144" s="19">
        <v>370</v>
      </c>
      <c r="H144" s="19">
        <v>340</v>
      </c>
      <c r="I144" s="6">
        <f t="shared" si="178"/>
        <v>355</v>
      </c>
      <c r="J144" s="19">
        <v>375</v>
      </c>
      <c r="K144" s="19">
        <v>365</v>
      </c>
      <c r="L144" s="6">
        <f t="shared" si="179"/>
        <v>370</v>
      </c>
      <c r="M144" s="19">
        <v>375</v>
      </c>
      <c r="N144" s="19">
        <v>370</v>
      </c>
      <c r="O144" s="19">
        <v>340</v>
      </c>
      <c r="P144" s="7">
        <f t="shared" si="180"/>
        <v>355</v>
      </c>
      <c r="Q144" s="22">
        <v>385</v>
      </c>
      <c r="R144" s="22">
        <v>400</v>
      </c>
      <c r="S144" s="22">
        <v>350</v>
      </c>
      <c r="T144" s="8">
        <f t="shared" si="181"/>
        <v>378.33333333333331</v>
      </c>
      <c r="U144" s="19">
        <v>390</v>
      </c>
      <c r="V144" s="7">
        <v>360</v>
      </c>
      <c r="W144" s="19">
        <v>380</v>
      </c>
      <c r="X144" s="19">
        <v>370</v>
      </c>
      <c r="Y144" s="19">
        <v>375</v>
      </c>
      <c r="Z144" s="10">
        <f t="shared" si="182"/>
        <v>375</v>
      </c>
      <c r="AA144" s="25">
        <v>415</v>
      </c>
      <c r="AB144" s="19">
        <v>400</v>
      </c>
      <c r="AC144" s="19">
        <v>400</v>
      </c>
      <c r="AD144" s="19">
        <v>380</v>
      </c>
      <c r="AE144" s="6">
        <f t="shared" si="183"/>
        <v>393.33333333333331</v>
      </c>
      <c r="AF144" s="14">
        <f t="shared" si="184"/>
        <v>375.74074074074076</v>
      </c>
    </row>
    <row r="145" spans="1:32" x14ac:dyDescent="0.3">
      <c r="A145" s="5"/>
      <c r="B145" s="31" t="s">
        <v>66</v>
      </c>
      <c r="C145" s="19">
        <v>365</v>
      </c>
      <c r="D145" s="38">
        <v>380</v>
      </c>
      <c r="E145" s="6">
        <f t="shared" si="177"/>
        <v>372.5</v>
      </c>
      <c r="F145" s="19">
        <v>355</v>
      </c>
      <c r="G145" s="19">
        <v>370</v>
      </c>
      <c r="H145" s="19">
        <v>360</v>
      </c>
      <c r="I145" s="6">
        <f t="shared" si="178"/>
        <v>361.66666666666669</v>
      </c>
      <c r="J145" s="19">
        <v>375</v>
      </c>
      <c r="K145" s="19">
        <v>365</v>
      </c>
      <c r="L145" s="6">
        <f t="shared" si="179"/>
        <v>370</v>
      </c>
      <c r="M145" s="19">
        <v>375</v>
      </c>
      <c r="N145" s="19">
        <v>390</v>
      </c>
      <c r="O145" s="19">
        <v>340</v>
      </c>
      <c r="P145" s="7">
        <f t="shared" si="180"/>
        <v>365</v>
      </c>
      <c r="Q145" s="22">
        <v>385</v>
      </c>
      <c r="R145" s="22">
        <v>400</v>
      </c>
      <c r="S145" s="22">
        <v>350</v>
      </c>
      <c r="T145" s="8">
        <f t="shared" si="181"/>
        <v>378.33333333333331</v>
      </c>
      <c r="U145" s="19">
        <v>405</v>
      </c>
      <c r="V145" s="7">
        <v>360</v>
      </c>
      <c r="W145" s="19">
        <v>380</v>
      </c>
      <c r="X145" s="19">
        <v>370</v>
      </c>
      <c r="Y145" s="19">
        <v>375</v>
      </c>
      <c r="Z145" s="10">
        <f t="shared" si="182"/>
        <v>378</v>
      </c>
      <c r="AA145" s="25">
        <v>415</v>
      </c>
      <c r="AB145" s="19">
        <v>400</v>
      </c>
      <c r="AC145" s="19">
        <v>400</v>
      </c>
      <c r="AD145" s="19">
        <v>380</v>
      </c>
      <c r="AE145" s="6">
        <f t="shared" si="183"/>
        <v>393.33333333333331</v>
      </c>
      <c r="AF145" s="14">
        <f t="shared" si="184"/>
        <v>377.92592592592592</v>
      </c>
    </row>
    <row r="146" spans="1:32" x14ac:dyDescent="0.3">
      <c r="A146" s="5"/>
      <c r="B146" s="31" t="s">
        <v>67</v>
      </c>
      <c r="C146" s="19">
        <v>380</v>
      </c>
      <c r="D146" s="38">
        <v>390</v>
      </c>
      <c r="E146" s="6">
        <f t="shared" si="177"/>
        <v>385</v>
      </c>
      <c r="F146" s="19">
        <v>362.5</v>
      </c>
      <c r="G146" s="19">
        <v>375</v>
      </c>
      <c r="H146" s="19">
        <v>345</v>
      </c>
      <c r="I146" s="6">
        <f t="shared" si="178"/>
        <v>360.83333333333331</v>
      </c>
      <c r="J146" s="19">
        <v>375</v>
      </c>
      <c r="K146" s="19">
        <v>375</v>
      </c>
      <c r="L146" s="6">
        <f t="shared" si="179"/>
        <v>375</v>
      </c>
      <c r="M146" s="19">
        <v>375</v>
      </c>
      <c r="N146" s="19">
        <v>385</v>
      </c>
      <c r="O146" s="19">
        <v>350</v>
      </c>
      <c r="P146" s="7">
        <f t="shared" si="180"/>
        <v>367.5</v>
      </c>
      <c r="Q146" s="22">
        <v>395</v>
      </c>
      <c r="R146" s="22">
        <v>400</v>
      </c>
      <c r="S146" s="22">
        <v>380</v>
      </c>
      <c r="T146" s="8">
        <f t="shared" si="181"/>
        <v>391.66666666666669</v>
      </c>
      <c r="U146" s="19">
        <v>405</v>
      </c>
      <c r="V146" s="7">
        <v>360</v>
      </c>
      <c r="W146" s="19">
        <v>380</v>
      </c>
      <c r="X146" s="19">
        <v>375</v>
      </c>
      <c r="Y146" s="19">
        <v>375</v>
      </c>
      <c r="Z146" s="10">
        <f t="shared" si="182"/>
        <v>379</v>
      </c>
      <c r="AA146" s="25">
        <v>410</v>
      </c>
      <c r="AB146" s="19">
        <v>410</v>
      </c>
      <c r="AC146" s="19">
        <v>400</v>
      </c>
      <c r="AD146" s="19">
        <v>380</v>
      </c>
      <c r="AE146" s="6">
        <f t="shared" si="183"/>
        <v>396.66666666666669</v>
      </c>
      <c r="AF146" s="14">
        <f t="shared" si="184"/>
        <v>381.7407407407407</v>
      </c>
    </row>
    <row r="147" spans="1:32" x14ac:dyDescent="0.3">
      <c r="A147" s="5"/>
      <c r="B147" s="31" t="s">
        <v>71</v>
      </c>
      <c r="C147" s="19">
        <v>380</v>
      </c>
      <c r="D147" s="38">
        <v>390</v>
      </c>
      <c r="E147" s="6">
        <f t="shared" si="177"/>
        <v>385</v>
      </c>
      <c r="F147" s="19">
        <v>362.5</v>
      </c>
      <c r="G147" s="19">
        <v>375</v>
      </c>
      <c r="H147" s="19">
        <v>335</v>
      </c>
      <c r="I147" s="6">
        <f t="shared" si="178"/>
        <v>357.5</v>
      </c>
      <c r="J147" s="19">
        <v>375</v>
      </c>
      <c r="K147" s="19">
        <v>375</v>
      </c>
      <c r="L147" s="6">
        <f t="shared" si="179"/>
        <v>375</v>
      </c>
      <c r="M147" s="19">
        <v>375</v>
      </c>
      <c r="N147" s="19">
        <v>385</v>
      </c>
      <c r="O147" s="19">
        <v>350</v>
      </c>
      <c r="P147" s="7">
        <f t="shared" si="180"/>
        <v>367.5</v>
      </c>
      <c r="Q147" s="22">
        <v>380</v>
      </c>
      <c r="R147" s="22">
        <v>400</v>
      </c>
      <c r="S147" s="22">
        <v>380</v>
      </c>
      <c r="T147" s="8">
        <f t="shared" si="181"/>
        <v>386.66666666666669</v>
      </c>
      <c r="U147" s="19">
        <v>405</v>
      </c>
      <c r="V147" s="7">
        <v>360</v>
      </c>
      <c r="W147" s="19">
        <v>380</v>
      </c>
      <c r="X147" s="19">
        <v>375</v>
      </c>
      <c r="Y147" s="19">
        <v>375</v>
      </c>
      <c r="Z147" s="10">
        <f t="shared" si="182"/>
        <v>379</v>
      </c>
      <c r="AA147" s="25">
        <v>410</v>
      </c>
      <c r="AB147" s="19">
        <v>410</v>
      </c>
      <c r="AC147" s="19">
        <v>400</v>
      </c>
      <c r="AD147" s="19">
        <v>380</v>
      </c>
      <c r="AE147" s="6">
        <f t="shared" si="183"/>
        <v>396.66666666666669</v>
      </c>
      <c r="AF147" s="14">
        <f t="shared" si="184"/>
        <v>380.81481481481478</v>
      </c>
    </row>
    <row r="148" spans="1:32" x14ac:dyDescent="0.3">
      <c r="A148" s="5"/>
      <c r="B148" s="31" t="s">
        <v>72</v>
      </c>
      <c r="C148" s="19">
        <v>380</v>
      </c>
      <c r="D148" s="38">
        <v>395</v>
      </c>
      <c r="E148" s="6">
        <f t="shared" si="168"/>
        <v>387.5</v>
      </c>
      <c r="F148" s="19">
        <v>362.5</v>
      </c>
      <c r="G148" s="19">
        <v>375</v>
      </c>
      <c r="H148" s="19">
        <v>330</v>
      </c>
      <c r="I148" s="6">
        <f t="shared" ref="I148" si="185">AVERAGE(F148:H148)</f>
        <v>355.83333333333331</v>
      </c>
      <c r="J148" s="19">
        <v>375</v>
      </c>
      <c r="K148" s="19">
        <v>365</v>
      </c>
      <c r="L148" s="6">
        <f t="shared" ref="L148" si="186">AVERAGE(J148:K148)</f>
        <v>370</v>
      </c>
      <c r="M148" s="19">
        <v>375</v>
      </c>
      <c r="N148" s="19">
        <v>395</v>
      </c>
      <c r="O148" s="19">
        <v>350</v>
      </c>
      <c r="P148" s="7">
        <f t="shared" ref="P148" si="187">AVERAGE(N148:O148)</f>
        <v>372.5</v>
      </c>
      <c r="Q148" s="22">
        <v>400</v>
      </c>
      <c r="R148" s="22">
        <v>400</v>
      </c>
      <c r="S148" s="22">
        <v>380</v>
      </c>
      <c r="T148" s="8">
        <f t="shared" ref="T148" si="188">(S148+R148+Q148)/3</f>
        <v>393.33333333333331</v>
      </c>
      <c r="U148" s="19">
        <v>415</v>
      </c>
      <c r="V148" s="7">
        <v>370</v>
      </c>
      <c r="W148" s="19">
        <v>400</v>
      </c>
      <c r="X148" s="19">
        <v>400</v>
      </c>
      <c r="Y148" s="19">
        <v>375</v>
      </c>
      <c r="Z148" s="10">
        <f t="shared" ref="Z148" si="189">AVERAGE(U148:Y148)</f>
        <v>392</v>
      </c>
      <c r="AA148" s="25">
        <v>425</v>
      </c>
      <c r="AB148" s="19">
        <v>420</v>
      </c>
      <c r="AC148" s="19">
        <v>420</v>
      </c>
      <c r="AD148" s="19">
        <v>400</v>
      </c>
      <c r="AE148" s="6">
        <f t="shared" ref="AE148" si="190">AVERAGE(AB148:AD148)</f>
        <v>413.33333333333331</v>
      </c>
      <c r="AF148" s="14">
        <f t="shared" ref="AF148" si="191">(C148+I148+L148+M148+P148+T148+Z148+AA148+AE148)/9</f>
        <v>386.33333333333331</v>
      </c>
    </row>
    <row r="149" spans="1:32" ht="51" x14ac:dyDescent="0.3">
      <c r="A149" s="12" t="s">
        <v>43</v>
      </c>
      <c r="B149" s="13" t="s">
        <v>31</v>
      </c>
      <c r="C149" s="2">
        <f>C146*100/C148-100</f>
        <v>0</v>
      </c>
      <c r="D149" s="2">
        <f t="shared" ref="D149:AF149" si="192">D146*100/D148-100</f>
        <v>-1.2658227848101262</v>
      </c>
      <c r="E149" s="2">
        <f t="shared" si="192"/>
        <v>-0.64516129032257652</v>
      </c>
      <c r="F149" s="2">
        <f t="shared" si="192"/>
        <v>0</v>
      </c>
      <c r="G149" s="2">
        <f t="shared" si="192"/>
        <v>0</v>
      </c>
      <c r="H149" s="2">
        <f t="shared" si="192"/>
        <v>4.5454545454545467</v>
      </c>
      <c r="I149" s="2">
        <f t="shared" si="192"/>
        <v>1.4051522248243487</v>
      </c>
      <c r="J149" s="2">
        <f t="shared" si="192"/>
        <v>0</v>
      </c>
      <c r="K149" s="2">
        <f t="shared" si="192"/>
        <v>2.7397260273972535</v>
      </c>
      <c r="L149" s="2">
        <f t="shared" si="192"/>
        <v>1.3513513513513544</v>
      </c>
      <c r="M149" s="2">
        <f t="shared" si="192"/>
        <v>0</v>
      </c>
      <c r="N149" s="2">
        <f t="shared" si="192"/>
        <v>-2.5316455696202524</v>
      </c>
      <c r="O149" s="2">
        <f t="shared" si="192"/>
        <v>0</v>
      </c>
      <c r="P149" s="2">
        <f t="shared" si="192"/>
        <v>-1.3422818791946298</v>
      </c>
      <c r="Q149" s="2">
        <f t="shared" si="192"/>
        <v>-1.25</v>
      </c>
      <c r="R149" s="2">
        <f t="shared" si="192"/>
        <v>0</v>
      </c>
      <c r="S149" s="2">
        <f t="shared" si="192"/>
        <v>0</v>
      </c>
      <c r="T149" s="2">
        <f t="shared" si="192"/>
        <v>-0.42372881355930758</v>
      </c>
      <c r="U149" s="2">
        <f t="shared" si="192"/>
        <v>-2.409638554216869</v>
      </c>
      <c r="V149" s="2">
        <f t="shared" si="192"/>
        <v>-2.7027027027027088</v>
      </c>
      <c r="W149" s="2">
        <f t="shared" si="192"/>
        <v>-5</v>
      </c>
      <c r="X149" s="2">
        <f t="shared" si="192"/>
        <v>-6.25</v>
      </c>
      <c r="Y149" s="2">
        <f t="shared" si="192"/>
        <v>0</v>
      </c>
      <c r="Z149" s="2">
        <f t="shared" si="192"/>
        <v>-3.316326530612244</v>
      </c>
      <c r="AA149" s="2">
        <f t="shared" si="192"/>
        <v>-3.529411764705884</v>
      </c>
      <c r="AB149" s="2">
        <f t="shared" si="192"/>
        <v>-2.3809523809523796</v>
      </c>
      <c r="AC149" s="2">
        <f t="shared" si="192"/>
        <v>-4.7619047619047592</v>
      </c>
      <c r="AD149" s="2">
        <f t="shared" si="192"/>
        <v>-5</v>
      </c>
      <c r="AE149" s="2">
        <f t="shared" si="192"/>
        <v>-4.0322580645161139</v>
      </c>
      <c r="AF149" s="2">
        <f t="shared" si="192"/>
        <v>-1.1887642603777238</v>
      </c>
    </row>
    <row r="150" spans="1:32" x14ac:dyDescent="0.3">
      <c r="A150" s="15"/>
      <c r="B150" s="17" t="s">
        <v>57</v>
      </c>
      <c r="C150" s="19">
        <v>343.3</v>
      </c>
      <c r="D150" s="38">
        <v>355</v>
      </c>
      <c r="E150" s="6">
        <f t="shared" ref="E150:E159" si="193">AVERAGE(C150:D150)</f>
        <v>349.15</v>
      </c>
      <c r="F150" s="19">
        <v>355</v>
      </c>
      <c r="G150" s="19">
        <v>350</v>
      </c>
      <c r="H150" s="19">
        <v>330</v>
      </c>
      <c r="I150" s="6">
        <f t="shared" ref="I150:I159" si="194">AVERAGE(F150:H150)</f>
        <v>345</v>
      </c>
      <c r="J150" s="19">
        <v>360</v>
      </c>
      <c r="K150" s="19">
        <v>345</v>
      </c>
      <c r="L150" s="6">
        <f t="shared" ref="L150:L159" si="195">AVERAGE(J150:K150)</f>
        <v>352.5</v>
      </c>
      <c r="M150" s="19">
        <v>345</v>
      </c>
      <c r="N150" s="19">
        <v>385</v>
      </c>
      <c r="O150" s="19">
        <v>335</v>
      </c>
      <c r="P150" s="7">
        <f t="shared" ref="P150:P159" si="196">AVERAGE(N150:O150)</f>
        <v>360</v>
      </c>
      <c r="Q150" s="22">
        <v>350</v>
      </c>
      <c r="R150" s="22">
        <v>330</v>
      </c>
      <c r="S150" s="24">
        <v>350</v>
      </c>
      <c r="T150" s="8">
        <f t="shared" ref="T150:T159" si="197">(S150+R150+Q150)/3</f>
        <v>343.33333333333331</v>
      </c>
      <c r="U150" s="19">
        <v>370</v>
      </c>
      <c r="V150" s="19">
        <v>360</v>
      </c>
      <c r="W150" s="19">
        <v>360</v>
      </c>
      <c r="X150" s="19">
        <v>360</v>
      </c>
      <c r="Y150" s="19">
        <v>375</v>
      </c>
      <c r="Z150" s="10">
        <f t="shared" ref="Z150:Z159" si="198">AVERAGE(U150:Y150)</f>
        <v>365</v>
      </c>
      <c r="AA150" s="25">
        <v>370</v>
      </c>
      <c r="AB150" s="19">
        <v>360</v>
      </c>
      <c r="AC150" s="19">
        <v>330</v>
      </c>
      <c r="AD150" s="19">
        <v>350</v>
      </c>
      <c r="AE150" s="6">
        <f t="shared" ref="AE150:AE159" si="199">AVERAGE(AB150:AD150)</f>
        <v>346.66666666666669</v>
      </c>
      <c r="AF150" s="14">
        <f t="shared" ref="AF150:AF159" si="200">(C150+I150+L150+M150+P150+T150+Z150+AA150+AE150)/9</f>
        <v>352.31111111111107</v>
      </c>
    </row>
    <row r="151" spans="1:32" x14ac:dyDescent="0.3">
      <c r="A151" s="15"/>
      <c r="B151" s="31" t="s">
        <v>60</v>
      </c>
      <c r="C151" s="19">
        <v>343.3</v>
      </c>
      <c r="D151" s="38">
        <v>355</v>
      </c>
      <c r="E151" s="6">
        <f t="shared" si="193"/>
        <v>349.15</v>
      </c>
      <c r="F151" s="19">
        <v>355</v>
      </c>
      <c r="G151" s="19">
        <v>350</v>
      </c>
      <c r="H151" s="19">
        <v>330</v>
      </c>
      <c r="I151" s="6">
        <f t="shared" si="194"/>
        <v>345</v>
      </c>
      <c r="J151" s="19">
        <v>360</v>
      </c>
      <c r="K151" s="19">
        <v>345</v>
      </c>
      <c r="L151" s="6">
        <f t="shared" si="195"/>
        <v>352.5</v>
      </c>
      <c r="M151" s="19">
        <v>345</v>
      </c>
      <c r="N151" s="19">
        <v>385</v>
      </c>
      <c r="O151" s="19">
        <v>335</v>
      </c>
      <c r="P151" s="7">
        <f t="shared" si="196"/>
        <v>360</v>
      </c>
      <c r="Q151" s="22">
        <v>370</v>
      </c>
      <c r="R151" s="22">
        <v>330</v>
      </c>
      <c r="S151" s="24">
        <v>350</v>
      </c>
      <c r="T151" s="8">
        <f t="shared" si="197"/>
        <v>350</v>
      </c>
      <c r="U151" s="19">
        <v>395</v>
      </c>
      <c r="V151" s="19">
        <v>360</v>
      </c>
      <c r="W151" s="19">
        <v>360</v>
      </c>
      <c r="X151" s="19">
        <v>360</v>
      </c>
      <c r="Y151" s="19">
        <v>375</v>
      </c>
      <c r="Z151" s="10">
        <f t="shared" si="198"/>
        <v>370</v>
      </c>
      <c r="AA151" s="25">
        <v>390</v>
      </c>
      <c r="AB151" s="19">
        <v>360</v>
      </c>
      <c r="AC151" s="19">
        <v>330</v>
      </c>
      <c r="AD151" s="19">
        <v>350</v>
      </c>
      <c r="AE151" s="6">
        <f t="shared" si="199"/>
        <v>346.66666666666669</v>
      </c>
      <c r="AF151" s="14">
        <f t="shared" si="200"/>
        <v>355.82962962962961</v>
      </c>
    </row>
    <row r="152" spans="1:32" x14ac:dyDescent="0.3">
      <c r="A152" s="15"/>
      <c r="B152" s="31" t="s">
        <v>61</v>
      </c>
      <c r="C152" s="19">
        <v>370</v>
      </c>
      <c r="D152" s="38">
        <v>380</v>
      </c>
      <c r="E152" s="6">
        <f t="shared" si="193"/>
        <v>375</v>
      </c>
      <c r="F152" s="19">
        <v>355</v>
      </c>
      <c r="G152" s="19">
        <v>350</v>
      </c>
      <c r="H152" s="19">
        <v>335</v>
      </c>
      <c r="I152" s="6">
        <f t="shared" si="194"/>
        <v>346.66666666666669</v>
      </c>
      <c r="J152" s="19">
        <v>360</v>
      </c>
      <c r="K152" s="19">
        <v>345</v>
      </c>
      <c r="L152" s="6">
        <f t="shared" si="195"/>
        <v>352.5</v>
      </c>
      <c r="M152" s="19">
        <v>345</v>
      </c>
      <c r="N152" s="19">
        <v>390</v>
      </c>
      <c r="O152" s="19">
        <v>340</v>
      </c>
      <c r="P152" s="7">
        <f t="shared" si="196"/>
        <v>365</v>
      </c>
      <c r="Q152" s="22">
        <v>370</v>
      </c>
      <c r="R152" s="22">
        <v>350</v>
      </c>
      <c r="S152" s="24">
        <v>350</v>
      </c>
      <c r="T152" s="8">
        <f t="shared" si="197"/>
        <v>356.66666666666669</v>
      </c>
      <c r="U152" s="19">
        <v>395</v>
      </c>
      <c r="V152" s="19">
        <v>360</v>
      </c>
      <c r="W152" s="19">
        <v>360</v>
      </c>
      <c r="X152" s="19">
        <v>360</v>
      </c>
      <c r="Y152" s="19">
        <v>375</v>
      </c>
      <c r="Z152" s="10">
        <f t="shared" si="198"/>
        <v>370</v>
      </c>
      <c r="AA152" s="25">
        <v>395</v>
      </c>
      <c r="AB152" s="19">
        <v>390</v>
      </c>
      <c r="AC152" s="19">
        <v>350</v>
      </c>
      <c r="AD152" s="19">
        <v>380</v>
      </c>
      <c r="AE152" s="6">
        <f t="shared" si="199"/>
        <v>373.33333333333331</v>
      </c>
      <c r="AF152" s="14">
        <f t="shared" si="200"/>
        <v>363.7962962962963</v>
      </c>
    </row>
    <row r="153" spans="1:32" x14ac:dyDescent="0.3">
      <c r="A153" s="15"/>
      <c r="B153" s="31" t="s">
        <v>62</v>
      </c>
      <c r="C153" s="19">
        <v>371.7</v>
      </c>
      <c r="D153" s="38">
        <v>380</v>
      </c>
      <c r="E153" s="6">
        <f t="shared" si="193"/>
        <v>375.85</v>
      </c>
      <c r="F153" s="19">
        <v>355</v>
      </c>
      <c r="G153" s="19">
        <v>370</v>
      </c>
      <c r="H153" s="19">
        <v>350</v>
      </c>
      <c r="I153" s="6">
        <f t="shared" si="194"/>
        <v>358.33333333333331</v>
      </c>
      <c r="J153" s="19">
        <v>360</v>
      </c>
      <c r="K153" s="19">
        <v>345</v>
      </c>
      <c r="L153" s="6">
        <f t="shared" si="195"/>
        <v>352.5</v>
      </c>
      <c r="M153" s="19">
        <v>350</v>
      </c>
      <c r="N153" s="19">
        <v>395</v>
      </c>
      <c r="O153" s="19">
        <v>340</v>
      </c>
      <c r="P153" s="7">
        <f t="shared" si="196"/>
        <v>367.5</v>
      </c>
      <c r="Q153" s="22">
        <v>370</v>
      </c>
      <c r="R153" s="22">
        <v>350</v>
      </c>
      <c r="S153" s="24">
        <v>350</v>
      </c>
      <c r="T153" s="8">
        <f t="shared" si="197"/>
        <v>356.66666666666669</v>
      </c>
      <c r="U153" s="19">
        <v>395</v>
      </c>
      <c r="V153" s="19">
        <v>360</v>
      </c>
      <c r="W153" s="19">
        <v>360</v>
      </c>
      <c r="X153" s="19">
        <v>360</v>
      </c>
      <c r="Y153" s="19">
        <v>375</v>
      </c>
      <c r="Z153" s="10">
        <f t="shared" si="198"/>
        <v>370</v>
      </c>
      <c r="AA153" s="25">
        <v>395</v>
      </c>
      <c r="AB153" s="19">
        <v>390</v>
      </c>
      <c r="AC153" s="19">
        <v>350</v>
      </c>
      <c r="AD153" s="19">
        <v>380</v>
      </c>
      <c r="AE153" s="6">
        <f t="shared" si="199"/>
        <v>373.33333333333331</v>
      </c>
      <c r="AF153" s="14">
        <f t="shared" si="200"/>
        <v>366.11481481481479</v>
      </c>
    </row>
    <row r="154" spans="1:32" x14ac:dyDescent="0.3">
      <c r="A154" s="15"/>
      <c r="B154" s="31" t="s">
        <v>63</v>
      </c>
      <c r="C154" s="19">
        <v>371.7</v>
      </c>
      <c r="D154" s="38">
        <v>385</v>
      </c>
      <c r="E154" s="6">
        <f t="shared" si="193"/>
        <v>378.35</v>
      </c>
      <c r="F154" s="19">
        <v>355</v>
      </c>
      <c r="G154" s="19">
        <v>370</v>
      </c>
      <c r="H154" s="19">
        <v>355</v>
      </c>
      <c r="I154" s="6">
        <f t="shared" si="194"/>
        <v>360</v>
      </c>
      <c r="J154" s="19">
        <v>375</v>
      </c>
      <c r="K154" s="19">
        <v>345</v>
      </c>
      <c r="L154" s="6">
        <f t="shared" si="195"/>
        <v>360</v>
      </c>
      <c r="M154" s="19">
        <v>345</v>
      </c>
      <c r="N154" s="19">
        <v>395</v>
      </c>
      <c r="O154" s="19">
        <v>340</v>
      </c>
      <c r="P154" s="7">
        <f t="shared" si="196"/>
        <v>367.5</v>
      </c>
      <c r="Q154" s="22">
        <v>380</v>
      </c>
      <c r="R154" s="22">
        <v>350</v>
      </c>
      <c r="S154" s="24">
        <v>350</v>
      </c>
      <c r="T154" s="8">
        <f t="shared" si="197"/>
        <v>360</v>
      </c>
      <c r="U154" s="19">
        <v>395</v>
      </c>
      <c r="V154" s="19">
        <v>360</v>
      </c>
      <c r="W154" s="19">
        <v>370</v>
      </c>
      <c r="X154" s="19">
        <v>360</v>
      </c>
      <c r="Y154" s="19">
        <v>375</v>
      </c>
      <c r="Z154" s="10">
        <f t="shared" si="198"/>
        <v>372</v>
      </c>
      <c r="AA154" s="25">
        <v>395</v>
      </c>
      <c r="AB154" s="19">
        <v>390</v>
      </c>
      <c r="AC154" s="19">
        <v>380</v>
      </c>
      <c r="AD154" s="19">
        <v>380</v>
      </c>
      <c r="AE154" s="6">
        <f t="shared" si="199"/>
        <v>383.33333333333331</v>
      </c>
      <c r="AF154" s="14">
        <f t="shared" si="200"/>
        <v>368.28148148148148</v>
      </c>
    </row>
    <row r="155" spans="1:32" x14ac:dyDescent="0.3">
      <c r="A155" s="15"/>
      <c r="B155" s="31" t="s">
        <v>64</v>
      </c>
      <c r="C155" s="19">
        <v>375</v>
      </c>
      <c r="D155" s="38">
        <v>390</v>
      </c>
      <c r="E155" s="6">
        <f t="shared" si="193"/>
        <v>382.5</v>
      </c>
      <c r="F155" s="19">
        <v>365</v>
      </c>
      <c r="G155" s="19">
        <v>370</v>
      </c>
      <c r="H155" s="19">
        <v>355</v>
      </c>
      <c r="I155" s="6">
        <f t="shared" si="194"/>
        <v>363.33333333333331</v>
      </c>
      <c r="J155" s="19">
        <v>375</v>
      </c>
      <c r="K155" s="19">
        <v>355</v>
      </c>
      <c r="L155" s="6">
        <f t="shared" si="195"/>
        <v>365</v>
      </c>
      <c r="M155" s="19">
        <v>355</v>
      </c>
      <c r="N155" s="19">
        <v>395</v>
      </c>
      <c r="O155" s="19">
        <v>345</v>
      </c>
      <c r="P155" s="7">
        <f t="shared" si="196"/>
        <v>370</v>
      </c>
      <c r="Q155" s="22">
        <v>370</v>
      </c>
      <c r="R155" s="22">
        <v>350</v>
      </c>
      <c r="S155" s="24">
        <v>350</v>
      </c>
      <c r="T155" s="8">
        <f t="shared" si="197"/>
        <v>356.66666666666669</v>
      </c>
      <c r="U155" s="19">
        <v>395</v>
      </c>
      <c r="V155" s="19">
        <v>360</v>
      </c>
      <c r="W155" s="19">
        <v>370</v>
      </c>
      <c r="X155" s="19">
        <v>360</v>
      </c>
      <c r="Y155" s="19">
        <v>375</v>
      </c>
      <c r="Z155" s="10">
        <f t="shared" si="198"/>
        <v>372</v>
      </c>
      <c r="AA155" s="25">
        <v>395</v>
      </c>
      <c r="AB155" s="19">
        <v>390</v>
      </c>
      <c r="AC155" s="19">
        <v>380</v>
      </c>
      <c r="AD155" s="19">
        <v>380</v>
      </c>
      <c r="AE155" s="6">
        <f t="shared" si="199"/>
        <v>383.33333333333331</v>
      </c>
      <c r="AF155" s="14">
        <f t="shared" si="200"/>
        <v>370.59259259259261</v>
      </c>
    </row>
    <row r="156" spans="1:32" x14ac:dyDescent="0.3">
      <c r="A156" s="15"/>
      <c r="B156" s="31" t="s">
        <v>65</v>
      </c>
      <c r="C156" s="19">
        <v>375</v>
      </c>
      <c r="D156" s="38">
        <v>390</v>
      </c>
      <c r="E156" s="6">
        <f t="shared" si="193"/>
        <v>382.5</v>
      </c>
      <c r="F156" s="19">
        <v>365</v>
      </c>
      <c r="G156" s="19">
        <v>370</v>
      </c>
      <c r="H156" s="19">
        <v>355</v>
      </c>
      <c r="I156" s="6">
        <f t="shared" si="194"/>
        <v>363.33333333333331</v>
      </c>
      <c r="J156" s="19">
        <v>375</v>
      </c>
      <c r="K156" s="19">
        <v>365</v>
      </c>
      <c r="L156" s="6">
        <f t="shared" si="195"/>
        <v>370</v>
      </c>
      <c r="M156" s="19">
        <v>355</v>
      </c>
      <c r="N156" s="19">
        <v>395</v>
      </c>
      <c r="O156" s="19">
        <v>345</v>
      </c>
      <c r="P156" s="7">
        <f t="shared" si="196"/>
        <v>370</v>
      </c>
      <c r="Q156" s="22">
        <v>385</v>
      </c>
      <c r="R156" s="22">
        <v>370</v>
      </c>
      <c r="S156" s="24">
        <v>350</v>
      </c>
      <c r="T156" s="8">
        <f t="shared" si="197"/>
        <v>368.33333333333331</v>
      </c>
      <c r="U156" s="19">
        <v>405</v>
      </c>
      <c r="V156" s="19">
        <v>360</v>
      </c>
      <c r="W156" s="19">
        <v>380</v>
      </c>
      <c r="X156" s="19">
        <v>370</v>
      </c>
      <c r="Y156" s="19">
        <v>375</v>
      </c>
      <c r="Z156" s="10">
        <f t="shared" si="198"/>
        <v>378</v>
      </c>
      <c r="AA156" s="25">
        <v>415</v>
      </c>
      <c r="AB156" s="19">
        <v>400</v>
      </c>
      <c r="AC156" s="19">
        <v>380</v>
      </c>
      <c r="AD156" s="19">
        <v>400</v>
      </c>
      <c r="AE156" s="6">
        <f t="shared" si="199"/>
        <v>393.33333333333331</v>
      </c>
      <c r="AF156" s="14">
        <f t="shared" si="200"/>
        <v>376.44444444444446</v>
      </c>
    </row>
    <row r="157" spans="1:32" x14ac:dyDescent="0.3">
      <c r="A157" s="15"/>
      <c r="B157" s="31" t="s">
        <v>66</v>
      </c>
      <c r="C157" s="19">
        <v>375</v>
      </c>
      <c r="D157" s="38">
        <v>395</v>
      </c>
      <c r="E157" s="6">
        <f t="shared" si="193"/>
        <v>385</v>
      </c>
      <c r="F157" s="19">
        <v>372.5</v>
      </c>
      <c r="G157" s="19">
        <v>370</v>
      </c>
      <c r="H157" s="19">
        <v>355</v>
      </c>
      <c r="I157" s="6">
        <f t="shared" si="194"/>
        <v>365.83333333333331</v>
      </c>
      <c r="J157" s="19">
        <v>375</v>
      </c>
      <c r="K157" s="19">
        <v>365</v>
      </c>
      <c r="L157" s="6">
        <f t="shared" si="195"/>
        <v>370</v>
      </c>
      <c r="M157" s="19">
        <v>355</v>
      </c>
      <c r="N157" s="19">
        <v>410</v>
      </c>
      <c r="O157" s="19">
        <v>350</v>
      </c>
      <c r="P157" s="7">
        <f t="shared" si="196"/>
        <v>380</v>
      </c>
      <c r="Q157" s="22">
        <v>375</v>
      </c>
      <c r="R157" s="22">
        <v>370</v>
      </c>
      <c r="S157" s="24">
        <v>350</v>
      </c>
      <c r="T157" s="8">
        <f t="shared" si="197"/>
        <v>365</v>
      </c>
      <c r="U157" s="19">
        <v>410</v>
      </c>
      <c r="V157" s="19">
        <v>360</v>
      </c>
      <c r="W157" s="19">
        <v>380</v>
      </c>
      <c r="X157" s="19">
        <v>370</v>
      </c>
      <c r="Y157" s="19">
        <v>375</v>
      </c>
      <c r="Z157" s="10">
        <f t="shared" si="198"/>
        <v>379</v>
      </c>
      <c r="AA157" s="25">
        <v>415</v>
      </c>
      <c r="AB157" s="19">
        <v>400</v>
      </c>
      <c r="AC157" s="19">
        <v>380</v>
      </c>
      <c r="AD157" s="19">
        <v>400</v>
      </c>
      <c r="AE157" s="6">
        <f t="shared" si="199"/>
        <v>393.33333333333331</v>
      </c>
      <c r="AF157" s="14">
        <f t="shared" si="200"/>
        <v>377.57407407407408</v>
      </c>
    </row>
    <row r="158" spans="1:32" x14ac:dyDescent="0.3">
      <c r="A158" s="15"/>
      <c r="B158" s="31" t="s">
        <v>67</v>
      </c>
      <c r="C158" s="19">
        <v>390</v>
      </c>
      <c r="D158" s="38">
        <v>395</v>
      </c>
      <c r="E158" s="6">
        <f t="shared" si="193"/>
        <v>392.5</v>
      </c>
      <c r="F158" s="19">
        <v>382.5</v>
      </c>
      <c r="G158" s="19">
        <v>375</v>
      </c>
      <c r="H158" s="19">
        <v>365</v>
      </c>
      <c r="I158" s="6">
        <f t="shared" si="194"/>
        <v>374.16666666666669</v>
      </c>
      <c r="J158" s="19">
        <v>390</v>
      </c>
      <c r="K158" s="19">
        <v>375</v>
      </c>
      <c r="L158" s="6">
        <f t="shared" si="195"/>
        <v>382.5</v>
      </c>
      <c r="M158" s="19">
        <v>355</v>
      </c>
      <c r="N158" s="19">
        <v>410</v>
      </c>
      <c r="O158" s="19">
        <v>360</v>
      </c>
      <c r="P158" s="7">
        <f t="shared" si="196"/>
        <v>385</v>
      </c>
      <c r="Q158" s="22">
        <v>395</v>
      </c>
      <c r="R158" s="22">
        <v>390</v>
      </c>
      <c r="S158" s="24">
        <v>380</v>
      </c>
      <c r="T158" s="8">
        <f t="shared" si="197"/>
        <v>388.33333333333331</v>
      </c>
      <c r="U158" s="19">
        <v>410</v>
      </c>
      <c r="V158" s="19">
        <v>360</v>
      </c>
      <c r="W158" s="19">
        <v>380</v>
      </c>
      <c r="X158" s="19">
        <v>375</v>
      </c>
      <c r="Y158" s="19">
        <v>375</v>
      </c>
      <c r="Z158" s="10">
        <f t="shared" si="198"/>
        <v>380</v>
      </c>
      <c r="AA158" s="25">
        <v>410</v>
      </c>
      <c r="AB158" s="19">
        <v>410</v>
      </c>
      <c r="AC158" s="19">
        <v>380</v>
      </c>
      <c r="AD158" s="19">
        <v>400</v>
      </c>
      <c r="AE158" s="6">
        <f t="shared" si="199"/>
        <v>396.66666666666669</v>
      </c>
      <c r="AF158" s="14">
        <f t="shared" si="200"/>
        <v>384.62962962962962</v>
      </c>
    </row>
    <row r="159" spans="1:32" x14ac:dyDescent="0.3">
      <c r="A159" s="15"/>
      <c r="B159" s="31" t="s">
        <v>71</v>
      </c>
      <c r="C159" s="19">
        <v>390</v>
      </c>
      <c r="D159" s="38">
        <v>395</v>
      </c>
      <c r="E159" s="6">
        <f t="shared" si="193"/>
        <v>392.5</v>
      </c>
      <c r="F159" s="19">
        <v>382.5</v>
      </c>
      <c r="G159" s="19">
        <v>375</v>
      </c>
      <c r="H159" s="19">
        <v>360</v>
      </c>
      <c r="I159" s="6">
        <f t="shared" si="194"/>
        <v>372.5</v>
      </c>
      <c r="J159" s="19">
        <v>390</v>
      </c>
      <c r="K159" s="19">
        <v>375</v>
      </c>
      <c r="L159" s="6">
        <f t="shared" si="195"/>
        <v>382.5</v>
      </c>
      <c r="M159" s="19">
        <v>355</v>
      </c>
      <c r="N159" s="19">
        <v>410</v>
      </c>
      <c r="O159" s="19">
        <v>360</v>
      </c>
      <c r="P159" s="7">
        <f t="shared" si="196"/>
        <v>385</v>
      </c>
      <c r="Q159" s="22">
        <v>380</v>
      </c>
      <c r="R159" s="22">
        <v>390</v>
      </c>
      <c r="S159" s="24">
        <v>380</v>
      </c>
      <c r="T159" s="8">
        <f t="shared" si="197"/>
        <v>383.33333333333331</v>
      </c>
      <c r="U159" s="19">
        <v>410</v>
      </c>
      <c r="V159" s="19">
        <v>360</v>
      </c>
      <c r="W159" s="19">
        <v>380</v>
      </c>
      <c r="X159" s="19">
        <v>375</v>
      </c>
      <c r="Y159" s="19">
        <v>375</v>
      </c>
      <c r="Z159" s="10">
        <f t="shared" si="198"/>
        <v>380</v>
      </c>
      <c r="AA159" s="25">
        <v>410</v>
      </c>
      <c r="AB159" s="19">
        <v>410</v>
      </c>
      <c r="AC159" s="19">
        <v>380</v>
      </c>
      <c r="AD159" s="19">
        <v>400</v>
      </c>
      <c r="AE159" s="6">
        <f t="shared" si="199"/>
        <v>396.66666666666669</v>
      </c>
      <c r="AF159" s="14">
        <f t="shared" si="200"/>
        <v>383.88888888888891</v>
      </c>
    </row>
    <row r="160" spans="1:32" x14ac:dyDescent="0.3">
      <c r="A160" s="15"/>
      <c r="B160" s="31" t="s">
        <v>72</v>
      </c>
      <c r="C160" s="19">
        <v>407.5</v>
      </c>
      <c r="D160" s="38">
        <v>405</v>
      </c>
      <c r="E160" s="6">
        <f t="shared" si="168"/>
        <v>406.25</v>
      </c>
      <c r="F160" s="19">
        <v>382.5</v>
      </c>
      <c r="G160" s="19">
        <v>375</v>
      </c>
      <c r="H160" s="19">
        <v>355</v>
      </c>
      <c r="I160" s="6">
        <f t="shared" ref="I160" si="201">AVERAGE(F160:H160)</f>
        <v>370.83333333333331</v>
      </c>
      <c r="J160" s="19">
        <v>390</v>
      </c>
      <c r="K160" s="19">
        <v>365</v>
      </c>
      <c r="L160" s="6">
        <f t="shared" ref="L160" si="202">AVERAGE(J160:K160)</f>
        <v>377.5</v>
      </c>
      <c r="M160" s="19">
        <v>365</v>
      </c>
      <c r="N160" s="19">
        <v>420</v>
      </c>
      <c r="O160" s="19">
        <v>360</v>
      </c>
      <c r="P160" s="7">
        <f t="shared" ref="P160" si="203">AVERAGE(N160:O160)</f>
        <v>390</v>
      </c>
      <c r="Q160" s="22">
        <v>400</v>
      </c>
      <c r="R160" s="22">
        <v>380</v>
      </c>
      <c r="S160" s="24">
        <v>380</v>
      </c>
      <c r="T160" s="8">
        <f t="shared" ref="T160" si="204">(S160+R160+Q160)/3</f>
        <v>386.66666666666669</v>
      </c>
      <c r="U160" s="19">
        <v>415</v>
      </c>
      <c r="V160" s="19">
        <v>370</v>
      </c>
      <c r="W160" s="19">
        <v>400</v>
      </c>
      <c r="X160" s="19">
        <v>400</v>
      </c>
      <c r="Y160" s="19">
        <v>375</v>
      </c>
      <c r="Z160" s="10">
        <f t="shared" ref="Z160" si="205">AVERAGE(U160:Y160)</f>
        <v>392</v>
      </c>
      <c r="AA160" s="25">
        <v>425</v>
      </c>
      <c r="AB160" s="19">
        <v>410</v>
      </c>
      <c r="AC160" s="19">
        <v>400</v>
      </c>
      <c r="AD160" s="19">
        <v>400</v>
      </c>
      <c r="AE160" s="6">
        <f t="shared" ref="AE160" si="206">AVERAGE(AB160:AD160)</f>
        <v>403.33333333333331</v>
      </c>
      <c r="AF160" s="14">
        <f t="shared" ref="AF160" si="207">(C160+I160+L160+M160+P160+T160+Z160+AA160+AE160)/9</f>
        <v>390.87037037037038</v>
      </c>
    </row>
    <row r="161" spans="1:32" ht="51" x14ac:dyDescent="0.3">
      <c r="A161" s="16" t="s">
        <v>44</v>
      </c>
      <c r="B161" s="13" t="s">
        <v>31</v>
      </c>
      <c r="C161" s="2">
        <f>C158*100/C160-100</f>
        <v>-4.2944785276073674</v>
      </c>
      <c r="D161" s="2">
        <f t="shared" ref="D161:AF161" si="208">D158*100/D160-100</f>
        <v>-2.4691358024691397</v>
      </c>
      <c r="E161" s="2">
        <f t="shared" si="208"/>
        <v>-3.3846153846153868</v>
      </c>
      <c r="F161" s="2">
        <f t="shared" si="208"/>
        <v>0</v>
      </c>
      <c r="G161" s="2">
        <f t="shared" si="208"/>
        <v>0</v>
      </c>
      <c r="H161" s="2">
        <f t="shared" si="208"/>
        <v>2.816901408450704</v>
      </c>
      <c r="I161" s="2">
        <f t="shared" si="208"/>
        <v>0.89887640449440198</v>
      </c>
      <c r="J161" s="2">
        <f t="shared" si="208"/>
        <v>0</v>
      </c>
      <c r="K161" s="2">
        <f t="shared" si="208"/>
        <v>2.7397260273972535</v>
      </c>
      <c r="L161" s="2">
        <f t="shared" si="208"/>
        <v>1.3245033112582831</v>
      </c>
      <c r="M161" s="2">
        <f t="shared" si="208"/>
        <v>-2.7397260273972535</v>
      </c>
      <c r="N161" s="2">
        <f t="shared" si="208"/>
        <v>-2.3809523809523796</v>
      </c>
      <c r="O161" s="2">
        <f t="shared" si="208"/>
        <v>0</v>
      </c>
      <c r="P161" s="2">
        <f t="shared" si="208"/>
        <v>-1.2820512820512846</v>
      </c>
      <c r="Q161" s="2">
        <f t="shared" si="208"/>
        <v>-1.25</v>
      </c>
      <c r="R161" s="2">
        <f t="shared" si="208"/>
        <v>2.6315789473684248</v>
      </c>
      <c r="S161" s="2">
        <f t="shared" si="208"/>
        <v>0</v>
      </c>
      <c r="T161" s="2">
        <f t="shared" si="208"/>
        <v>0.43103448275860501</v>
      </c>
      <c r="U161" s="2">
        <f t="shared" si="208"/>
        <v>-1.2048192771084274</v>
      </c>
      <c r="V161" s="2">
        <f t="shared" si="208"/>
        <v>-2.7027027027027088</v>
      </c>
      <c r="W161" s="2">
        <f t="shared" si="208"/>
        <v>-5</v>
      </c>
      <c r="X161" s="2">
        <f t="shared" si="208"/>
        <v>-6.25</v>
      </c>
      <c r="Y161" s="2">
        <f t="shared" si="208"/>
        <v>0</v>
      </c>
      <c r="Z161" s="2">
        <f t="shared" si="208"/>
        <v>-3.0612244897959187</v>
      </c>
      <c r="AA161" s="2">
        <f t="shared" si="208"/>
        <v>-3.529411764705884</v>
      </c>
      <c r="AB161" s="2">
        <f t="shared" si="208"/>
        <v>0</v>
      </c>
      <c r="AC161" s="2">
        <f t="shared" si="208"/>
        <v>-5</v>
      </c>
      <c r="AD161" s="2">
        <f t="shared" si="208"/>
        <v>0</v>
      </c>
      <c r="AE161" s="2">
        <f t="shared" si="208"/>
        <v>-1.6528925619834496</v>
      </c>
      <c r="AF161" s="2">
        <f t="shared" si="208"/>
        <v>-1.5966267115175015</v>
      </c>
    </row>
    <row r="162" spans="1:32" x14ac:dyDescent="0.3">
      <c r="A162" s="5"/>
      <c r="B162" s="17" t="s">
        <v>57</v>
      </c>
      <c r="C162" s="19">
        <v>316.66000000000003</v>
      </c>
      <c r="D162" s="38">
        <v>330</v>
      </c>
      <c r="E162" s="6">
        <f t="shared" ref="E162:E171" si="209">AVERAGE(C162:D162)</f>
        <v>323.33000000000004</v>
      </c>
      <c r="F162" s="19">
        <v>300</v>
      </c>
      <c r="G162" s="19"/>
      <c r="H162" s="19">
        <v>325</v>
      </c>
      <c r="I162" s="6">
        <f t="shared" ref="I162:I171" si="210">AVERAGE(F162:H162)</f>
        <v>312.5</v>
      </c>
      <c r="J162" s="19"/>
      <c r="K162" s="19"/>
      <c r="L162" s="19"/>
      <c r="M162" s="19">
        <v>305</v>
      </c>
      <c r="N162" s="19">
        <v>280</v>
      </c>
      <c r="O162" s="19">
        <v>270</v>
      </c>
      <c r="P162" s="7">
        <f t="shared" ref="P162:P171" si="211">AVERAGE(N162:O162)</f>
        <v>275</v>
      </c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4">
        <f t="shared" ref="AF162:AF171" si="212">(E162+I162+M162+P162)/4</f>
        <v>303.95749999999998</v>
      </c>
    </row>
    <row r="163" spans="1:32" x14ac:dyDescent="0.3">
      <c r="A163" s="5"/>
      <c r="B163" s="31" t="s">
        <v>60</v>
      </c>
      <c r="C163" s="19">
        <v>316.66000000000003</v>
      </c>
      <c r="D163" s="38">
        <v>330</v>
      </c>
      <c r="E163" s="6">
        <f t="shared" si="209"/>
        <v>323.33000000000004</v>
      </c>
      <c r="F163" s="19">
        <v>300</v>
      </c>
      <c r="G163" s="19"/>
      <c r="H163" s="19">
        <v>325</v>
      </c>
      <c r="I163" s="6">
        <f t="shared" si="210"/>
        <v>312.5</v>
      </c>
      <c r="J163" s="19"/>
      <c r="K163" s="19"/>
      <c r="L163" s="19"/>
      <c r="M163" s="19">
        <v>305</v>
      </c>
      <c r="N163" s="19">
        <v>280</v>
      </c>
      <c r="O163" s="19">
        <v>270</v>
      </c>
      <c r="P163" s="7">
        <f t="shared" si="211"/>
        <v>275</v>
      </c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4">
        <f t="shared" si="212"/>
        <v>303.95749999999998</v>
      </c>
    </row>
    <row r="164" spans="1:32" x14ac:dyDescent="0.3">
      <c r="A164" s="5"/>
      <c r="B164" s="31" t="s">
        <v>61</v>
      </c>
      <c r="C164" s="19">
        <v>330</v>
      </c>
      <c r="D164" s="38">
        <v>350</v>
      </c>
      <c r="E164" s="6">
        <f t="shared" si="209"/>
        <v>340</v>
      </c>
      <c r="F164" s="19">
        <v>300</v>
      </c>
      <c r="G164" s="19"/>
      <c r="H164" s="19">
        <v>325</v>
      </c>
      <c r="I164" s="6">
        <f t="shared" si="210"/>
        <v>312.5</v>
      </c>
      <c r="J164" s="19"/>
      <c r="K164" s="19"/>
      <c r="L164" s="19"/>
      <c r="M164" s="19">
        <v>305</v>
      </c>
      <c r="N164" s="19">
        <v>285</v>
      </c>
      <c r="O164" s="19">
        <v>270</v>
      </c>
      <c r="P164" s="7">
        <f t="shared" si="211"/>
        <v>277.5</v>
      </c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4">
        <f t="shared" si="212"/>
        <v>308.75</v>
      </c>
    </row>
    <row r="165" spans="1:32" x14ac:dyDescent="0.3">
      <c r="A165" s="5"/>
      <c r="B165" s="31" t="s">
        <v>62</v>
      </c>
      <c r="C165" s="19">
        <v>330</v>
      </c>
      <c r="D165" s="38">
        <v>350</v>
      </c>
      <c r="E165" s="6">
        <f t="shared" si="209"/>
        <v>340</v>
      </c>
      <c r="F165" s="19">
        <v>300</v>
      </c>
      <c r="G165" s="19"/>
      <c r="H165" s="19">
        <v>325</v>
      </c>
      <c r="I165" s="6">
        <f t="shared" si="210"/>
        <v>312.5</v>
      </c>
      <c r="J165" s="19"/>
      <c r="K165" s="19"/>
      <c r="L165" s="19"/>
      <c r="M165" s="19">
        <v>305</v>
      </c>
      <c r="N165" s="19">
        <v>290</v>
      </c>
      <c r="O165" s="19">
        <v>270</v>
      </c>
      <c r="P165" s="7">
        <f t="shared" si="211"/>
        <v>280</v>
      </c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4">
        <f t="shared" si="212"/>
        <v>309.375</v>
      </c>
    </row>
    <row r="166" spans="1:32" x14ac:dyDescent="0.3">
      <c r="A166" s="5"/>
      <c r="B166" s="31" t="s">
        <v>63</v>
      </c>
      <c r="C166" s="19">
        <v>330</v>
      </c>
      <c r="D166" s="38">
        <v>350</v>
      </c>
      <c r="E166" s="6">
        <f t="shared" si="209"/>
        <v>340</v>
      </c>
      <c r="F166" s="19">
        <v>300</v>
      </c>
      <c r="G166" s="19"/>
      <c r="H166" s="19">
        <v>325</v>
      </c>
      <c r="I166" s="6">
        <f t="shared" si="210"/>
        <v>312.5</v>
      </c>
      <c r="J166" s="19"/>
      <c r="K166" s="19"/>
      <c r="L166" s="19"/>
      <c r="M166" s="19">
        <v>325</v>
      </c>
      <c r="N166" s="19">
        <v>290</v>
      </c>
      <c r="O166" s="19">
        <v>270</v>
      </c>
      <c r="P166" s="7">
        <f t="shared" si="211"/>
        <v>280</v>
      </c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4">
        <f t="shared" si="212"/>
        <v>314.375</v>
      </c>
    </row>
    <row r="167" spans="1:32" x14ac:dyDescent="0.3">
      <c r="A167" s="5"/>
      <c r="B167" s="31" t="s">
        <v>64</v>
      </c>
      <c r="C167" s="19">
        <v>330</v>
      </c>
      <c r="D167" s="38">
        <v>350</v>
      </c>
      <c r="E167" s="6">
        <f t="shared" si="209"/>
        <v>340</v>
      </c>
      <c r="F167" s="19">
        <v>300</v>
      </c>
      <c r="G167" s="19"/>
      <c r="H167" s="19">
        <v>325</v>
      </c>
      <c r="I167" s="6">
        <f t="shared" si="210"/>
        <v>312.5</v>
      </c>
      <c r="J167" s="19"/>
      <c r="K167" s="19"/>
      <c r="L167" s="19"/>
      <c r="M167" s="19">
        <v>325</v>
      </c>
      <c r="N167" s="19">
        <v>290</v>
      </c>
      <c r="O167" s="19">
        <v>270</v>
      </c>
      <c r="P167" s="7">
        <f t="shared" si="211"/>
        <v>280</v>
      </c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4">
        <f t="shared" si="212"/>
        <v>314.375</v>
      </c>
    </row>
    <row r="168" spans="1:32" x14ac:dyDescent="0.3">
      <c r="A168" s="5"/>
      <c r="B168" s="31" t="s">
        <v>65</v>
      </c>
      <c r="C168" s="19">
        <v>330</v>
      </c>
      <c r="D168" s="38">
        <v>350</v>
      </c>
      <c r="E168" s="6">
        <f t="shared" si="209"/>
        <v>340</v>
      </c>
      <c r="F168" s="19">
        <v>300</v>
      </c>
      <c r="G168" s="19"/>
      <c r="H168" s="19">
        <v>325</v>
      </c>
      <c r="I168" s="6">
        <f t="shared" si="210"/>
        <v>312.5</v>
      </c>
      <c r="J168" s="19"/>
      <c r="K168" s="19"/>
      <c r="L168" s="19"/>
      <c r="M168" s="19">
        <v>325</v>
      </c>
      <c r="N168" s="19">
        <v>290</v>
      </c>
      <c r="O168" s="19">
        <v>270</v>
      </c>
      <c r="P168" s="7">
        <f t="shared" si="211"/>
        <v>280</v>
      </c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4">
        <f t="shared" si="212"/>
        <v>314.375</v>
      </c>
    </row>
    <row r="169" spans="1:32" x14ac:dyDescent="0.3">
      <c r="A169" s="5"/>
      <c r="B169" s="31" t="s">
        <v>66</v>
      </c>
      <c r="C169" s="19">
        <v>330</v>
      </c>
      <c r="D169" s="38">
        <v>350</v>
      </c>
      <c r="E169" s="6">
        <f t="shared" si="209"/>
        <v>340</v>
      </c>
      <c r="F169" s="19">
        <v>300</v>
      </c>
      <c r="G169" s="19"/>
      <c r="H169" s="19">
        <v>325</v>
      </c>
      <c r="I169" s="6">
        <f t="shared" si="210"/>
        <v>312.5</v>
      </c>
      <c r="J169" s="19"/>
      <c r="K169" s="19"/>
      <c r="L169" s="19"/>
      <c r="M169" s="19">
        <v>335</v>
      </c>
      <c r="N169" s="19">
        <v>290</v>
      </c>
      <c r="O169" s="19">
        <v>270</v>
      </c>
      <c r="P169" s="7">
        <f t="shared" si="211"/>
        <v>280</v>
      </c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4">
        <f t="shared" si="212"/>
        <v>316.875</v>
      </c>
    </row>
    <row r="170" spans="1:32" x14ac:dyDescent="0.3">
      <c r="A170" s="5"/>
      <c r="B170" s="31" t="s">
        <v>67</v>
      </c>
      <c r="C170" s="19">
        <v>330</v>
      </c>
      <c r="D170" s="38">
        <v>355</v>
      </c>
      <c r="E170" s="6">
        <f t="shared" si="209"/>
        <v>342.5</v>
      </c>
      <c r="F170" s="19">
        <v>300</v>
      </c>
      <c r="G170" s="19"/>
      <c r="H170" s="19">
        <v>325</v>
      </c>
      <c r="I170" s="6">
        <f t="shared" si="210"/>
        <v>312.5</v>
      </c>
      <c r="J170" s="19"/>
      <c r="K170" s="19"/>
      <c r="L170" s="19"/>
      <c r="M170" s="19">
        <v>335</v>
      </c>
      <c r="N170" s="19">
        <v>290</v>
      </c>
      <c r="O170" s="19">
        <v>270</v>
      </c>
      <c r="P170" s="7">
        <f t="shared" si="211"/>
        <v>280</v>
      </c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4">
        <f t="shared" si="212"/>
        <v>317.5</v>
      </c>
    </row>
    <row r="171" spans="1:32" x14ac:dyDescent="0.3">
      <c r="A171" s="5"/>
      <c r="B171" s="31" t="s">
        <v>71</v>
      </c>
      <c r="C171" s="19">
        <v>320</v>
      </c>
      <c r="D171" s="38">
        <v>355</v>
      </c>
      <c r="E171" s="6">
        <f t="shared" si="209"/>
        <v>337.5</v>
      </c>
      <c r="F171" s="19">
        <v>300</v>
      </c>
      <c r="G171" s="19"/>
      <c r="H171" s="19">
        <v>350</v>
      </c>
      <c r="I171" s="6">
        <f t="shared" si="210"/>
        <v>325</v>
      </c>
      <c r="J171" s="19"/>
      <c r="K171" s="19"/>
      <c r="L171" s="19"/>
      <c r="M171" s="19">
        <v>335</v>
      </c>
      <c r="N171" s="19">
        <v>290</v>
      </c>
      <c r="O171" s="19">
        <v>270</v>
      </c>
      <c r="P171" s="7">
        <f t="shared" si="211"/>
        <v>280</v>
      </c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4">
        <f t="shared" si="212"/>
        <v>319.375</v>
      </c>
    </row>
    <row r="172" spans="1:32" x14ac:dyDescent="0.3">
      <c r="A172" s="5"/>
      <c r="B172" s="31" t="s">
        <v>72</v>
      </c>
      <c r="C172" s="19">
        <v>320</v>
      </c>
      <c r="D172" s="38">
        <v>360</v>
      </c>
      <c r="E172" s="6">
        <f t="shared" si="168"/>
        <v>340</v>
      </c>
      <c r="F172" s="19">
        <v>300</v>
      </c>
      <c r="G172" s="19"/>
      <c r="H172" s="19">
        <v>370</v>
      </c>
      <c r="I172" s="6">
        <f t="shared" ref="I172" si="213">AVERAGE(F172:H172)</f>
        <v>335</v>
      </c>
      <c r="J172" s="19"/>
      <c r="K172" s="19"/>
      <c r="L172" s="19"/>
      <c r="M172" s="19">
        <v>335</v>
      </c>
      <c r="N172" s="19">
        <v>290</v>
      </c>
      <c r="O172" s="19">
        <v>270</v>
      </c>
      <c r="P172" s="7">
        <f t="shared" ref="P172" si="214">AVERAGE(N172:O172)</f>
        <v>280</v>
      </c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4">
        <f t="shared" ref="AF172" si="215">(E172+I172+M172+P172)/4</f>
        <v>322.5</v>
      </c>
    </row>
    <row r="173" spans="1:32" ht="51" x14ac:dyDescent="0.3">
      <c r="A173" s="12" t="s">
        <v>45</v>
      </c>
      <c r="B173" s="13" t="s">
        <v>31</v>
      </c>
      <c r="C173" s="2">
        <f>C170*100/C172-100</f>
        <v>3.125</v>
      </c>
      <c r="D173" s="2">
        <f t="shared" ref="D173:AF173" si="216">D170*100/D172-100</f>
        <v>-1.3888888888888857</v>
      </c>
      <c r="E173" s="2">
        <f t="shared" si="216"/>
        <v>0.73529411764705799</v>
      </c>
      <c r="F173" s="2">
        <f t="shared" si="216"/>
        <v>0</v>
      </c>
      <c r="G173" s="2"/>
      <c r="H173" s="2">
        <f t="shared" si="216"/>
        <v>-12.162162162162161</v>
      </c>
      <c r="I173" s="2">
        <f t="shared" si="216"/>
        <v>-6.7164179104477597</v>
      </c>
      <c r="J173" s="2"/>
      <c r="K173" s="2"/>
      <c r="L173" s="2"/>
      <c r="M173" s="2">
        <f t="shared" si="216"/>
        <v>0</v>
      </c>
      <c r="N173" s="2">
        <f t="shared" si="216"/>
        <v>0</v>
      </c>
      <c r="O173" s="2">
        <f t="shared" si="216"/>
        <v>0</v>
      </c>
      <c r="P173" s="2">
        <f t="shared" si="216"/>
        <v>0</v>
      </c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>
        <f t="shared" si="216"/>
        <v>-1.5503875968992276</v>
      </c>
    </row>
    <row r="174" spans="1:32" x14ac:dyDescent="0.3">
      <c r="A174" s="5"/>
      <c r="B174" s="17" t="s">
        <v>57</v>
      </c>
      <c r="C174" s="19">
        <v>98.3</v>
      </c>
      <c r="D174" s="38">
        <v>100</v>
      </c>
      <c r="E174" s="6">
        <f t="shared" ref="E174:E183" si="217">AVERAGE(C174:D174)</f>
        <v>99.15</v>
      </c>
      <c r="F174" s="19">
        <v>92.5</v>
      </c>
      <c r="G174" s="19">
        <v>85</v>
      </c>
      <c r="H174" s="19">
        <v>90</v>
      </c>
      <c r="I174" s="6">
        <f t="shared" ref="I174:I183" si="218">AVERAGE(F174:H174)</f>
        <v>89.166666666666671</v>
      </c>
      <c r="J174" s="19">
        <v>95</v>
      </c>
      <c r="K174" s="19">
        <v>87.5</v>
      </c>
      <c r="L174" s="6">
        <f t="shared" ref="L174:L183" si="219">AVERAGE(J174:K174)</f>
        <v>91.25</v>
      </c>
      <c r="M174" s="22" t="s">
        <v>51</v>
      </c>
      <c r="N174" s="19">
        <v>85</v>
      </c>
      <c r="O174" s="19">
        <v>105</v>
      </c>
      <c r="P174" s="7">
        <f t="shared" ref="P174:P183" si="220">AVERAGE(N174:O174)</f>
        <v>95</v>
      </c>
      <c r="Q174" s="19">
        <v>115</v>
      </c>
      <c r="R174" s="22">
        <v>92.5</v>
      </c>
      <c r="S174" s="24">
        <v>108</v>
      </c>
      <c r="T174" s="8">
        <f t="shared" ref="T174:T183" si="221">(S174+R174+Q174)/3</f>
        <v>105.16666666666667</v>
      </c>
      <c r="U174" s="22" t="s">
        <v>51</v>
      </c>
      <c r="V174" s="22" t="s">
        <v>51</v>
      </c>
      <c r="W174" s="22" t="s">
        <v>51</v>
      </c>
      <c r="X174" s="22" t="s">
        <v>51</v>
      </c>
      <c r="Y174" s="22" t="s">
        <v>51</v>
      </c>
      <c r="Z174" s="26" t="e">
        <v>#DIV/0!</v>
      </c>
      <c r="AA174" s="19">
        <v>135</v>
      </c>
      <c r="AB174" s="19">
        <v>100</v>
      </c>
      <c r="AC174" s="19">
        <v>110</v>
      </c>
      <c r="AD174" s="19">
        <v>110</v>
      </c>
      <c r="AE174" s="6">
        <f t="shared" ref="AE174:AE183" si="222">AVERAGE(AB174:AD174)</f>
        <v>106.66666666666667</v>
      </c>
      <c r="AF174" s="14" t="e">
        <f t="shared" ref="AF174:AF183" si="223">(C174+I174+L174+M174+P174+T174+Z174+AA174+AE174)/9</f>
        <v>#VALUE!</v>
      </c>
    </row>
    <row r="175" spans="1:32" x14ac:dyDescent="0.3">
      <c r="A175" s="5"/>
      <c r="B175" s="31" t="s">
        <v>60</v>
      </c>
      <c r="C175" s="19">
        <v>98.3</v>
      </c>
      <c r="D175" s="38">
        <v>100</v>
      </c>
      <c r="E175" s="6">
        <f t="shared" si="217"/>
        <v>99.15</v>
      </c>
      <c r="F175" s="19">
        <v>92.5</v>
      </c>
      <c r="G175" s="19">
        <v>85</v>
      </c>
      <c r="H175" s="19">
        <v>90</v>
      </c>
      <c r="I175" s="6">
        <f t="shared" si="218"/>
        <v>89.166666666666671</v>
      </c>
      <c r="J175" s="19">
        <v>95</v>
      </c>
      <c r="K175" s="19">
        <v>87.5</v>
      </c>
      <c r="L175" s="6">
        <f t="shared" si="219"/>
        <v>91.25</v>
      </c>
      <c r="M175" s="22">
        <v>63.5</v>
      </c>
      <c r="N175" s="19">
        <v>85</v>
      </c>
      <c r="O175" s="19">
        <v>105</v>
      </c>
      <c r="P175" s="7">
        <f t="shared" si="220"/>
        <v>95</v>
      </c>
      <c r="Q175" s="19">
        <v>115</v>
      </c>
      <c r="R175" s="22">
        <v>92.5</v>
      </c>
      <c r="S175" s="24">
        <v>108</v>
      </c>
      <c r="T175" s="8">
        <f t="shared" si="221"/>
        <v>105.16666666666667</v>
      </c>
      <c r="U175" s="22" t="s">
        <v>51</v>
      </c>
      <c r="V175" s="22" t="s">
        <v>51</v>
      </c>
      <c r="W175" s="22" t="s">
        <v>51</v>
      </c>
      <c r="X175" s="22" t="s">
        <v>51</v>
      </c>
      <c r="Y175" s="22" t="s">
        <v>51</v>
      </c>
      <c r="Z175" s="26" t="e">
        <v>#DIV/0!</v>
      </c>
      <c r="AA175" s="19">
        <v>135</v>
      </c>
      <c r="AB175" s="19">
        <v>100</v>
      </c>
      <c r="AC175" s="19">
        <v>110</v>
      </c>
      <c r="AD175" s="19">
        <v>110</v>
      </c>
      <c r="AE175" s="6">
        <f t="shared" si="222"/>
        <v>106.66666666666667</v>
      </c>
      <c r="AF175" s="14" t="e">
        <f t="shared" si="223"/>
        <v>#DIV/0!</v>
      </c>
    </row>
    <row r="176" spans="1:32" x14ac:dyDescent="0.3">
      <c r="A176" s="5"/>
      <c r="B176" s="31" t="s">
        <v>61</v>
      </c>
      <c r="C176" s="19">
        <v>98.3</v>
      </c>
      <c r="D176" s="38">
        <v>95</v>
      </c>
      <c r="E176" s="6">
        <f t="shared" si="217"/>
        <v>96.65</v>
      </c>
      <c r="F176" s="19">
        <v>92.5</v>
      </c>
      <c r="G176" s="19">
        <v>85</v>
      </c>
      <c r="H176" s="19">
        <v>90</v>
      </c>
      <c r="I176" s="6">
        <f t="shared" si="218"/>
        <v>89.166666666666671</v>
      </c>
      <c r="J176" s="19">
        <v>95</v>
      </c>
      <c r="K176" s="19">
        <v>87.5</v>
      </c>
      <c r="L176" s="6">
        <f t="shared" si="219"/>
        <v>91.25</v>
      </c>
      <c r="M176" s="22">
        <v>59</v>
      </c>
      <c r="N176" s="19">
        <v>85</v>
      </c>
      <c r="O176" s="19">
        <v>105</v>
      </c>
      <c r="P176" s="7">
        <f t="shared" si="220"/>
        <v>95</v>
      </c>
      <c r="Q176" s="19">
        <v>115</v>
      </c>
      <c r="R176" s="22">
        <v>92.5</v>
      </c>
      <c r="S176" s="24">
        <v>108</v>
      </c>
      <c r="T176" s="8">
        <f t="shared" si="221"/>
        <v>105.16666666666667</v>
      </c>
      <c r="U176" s="22" t="s">
        <v>51</v>
      </c>
      <c r="V176" s="22" t="s">
        <v>51</v>
      </c>
      <c r="W176" s="22" t="s">
        <v>51</v>
      </c>
      <c r="X176" s="22" t="s">
        <v>51</v>
      </c>
      <c r="Y176" s="22" t="s">
        <v>51</v>
      </c>
      <c r="Z176" s="26" t="e">
        <v>#DIV/0!</v>
      </c>
      <c r="AA176" s="19">
        <v>130</v>
      </c>
      <c r="AB176" s="19">
        <v>100</v>
      </c>
      <c r="AC176" s="19">
        <v>95</v>
      </c>
      <c r="AD176" s="19">
        <v>110</v>
      </c>
      <c r="AE176" s="6">
        <f t="shared" si="222"/>
        <v>101.66666666666667</v>
      </c>
      <c r="AF176" s="14" t="e">
        <f t="shared" si="223"/>
        <v>#DIV/0!</v>
      </c>
    </row>
    <row r="177" spans="1:32" x14ac:dyDescent="0.3">
      <c r="A177" s="5"/>
      <c r="B177" s="31" t="s">
        <v>62</v>
      </c>
      <c r="C177" s="19">
        <v>98.3</v>
      </c>
      <c r="D177" s="38">
        <v>95</v>
      </c>
      <c r="E177" s="6">
        <f t="shared" si="217"/>
        <v>96.65</v>
      </c>
      <c r="F177" s="19">
        <v>92.5</v>
      </c>
      <c r="G177" s="19">
        <v>85</v>
      </c>
      <c r="H177" s="19">
        <v>90</v>
      </c>
      <c r="I177" s="6">
        <f t="shared" si="218"/>
        <v>89.166666666666671</v>
      </c>
      <c r="J177" s="19">
        <v>95</v>
      </c>
      <c r="K177" s="19">
        <v>87.5</v>
      </c>
      <c r="L177" s="6">
        <f t="shared" si="219"/>
        <v>91.25</v>
      </c>
      <c r="M177" s="22">
        <v>57.5</v>
      </c>
      <c r="N177" s="19">
        <v>90</v>
      </c>
      <c r="O177" s="19">
        <v>105</v>
      </c>
      <c r="P177" s="7">
        <f t="shared" si="220"/>
        <v>97.5</v>
      </c>
      <c r="Q177" s="19">
        <v>115</v>
      </c>
      <c r="R177" s="22">
        <v>92.5</v>
      </c>
      <c r="S177" s="24">
        <v>108</v>
      </c>
      <c r="T177" s="8">
        <f t="shared" si="221"/>
        <v>105.16666666666667</v>
      </c>
      <c r="U177" s="22" t="s">
        <v>51</v>
      </c>
      <c r="V177" s="22" t="s">
        <v>51</v>
      </c>
      <c r="W177" s="22" t="s">
        <v>51</v>
      </c>
      <c r="X177" s="22" t="s">
        <v>51</v>
      </c>
      <c r="Y177" s="22" t="s">
        <v>51</v>
      </c>
      <c r="Z177" s="26" t="e">
        <v>#DIV/0!</v>
      </c>
      <c r="AA177" s="19">
        <v>130</v>
      </c>
      <c r="AB177" s="19">
        <v>100</v>
      </c>
      <c r="AC177" s="19">
        <v>95</v>
      </c>
      <c r="AD177" s="19">
        <v>110</v>
      </c>
      <c r="AE177" s="6">
        <f t="shared" si="222"/>
        <v>101.66666666666667</v>
      </c>
      <c r="AF177" s="14" t="e">
        <f t="shared" si="223"/>
        <v>#DIV/0!</v>
      </c>
    </row>
    <row r="178" spans="1:32" x14ac:dyDescent="0.3">
      <c r="A178" s="5"/>
      <c r="B178" s="31" t="s">
        <v>63</v>
      </c>
      <c r="C178" s="19">
        <v>98.3</v>
      </c>
      <c r="D178" s="38">
        <v>95</v>
      </c>
      <c r="E178" s="6">
        <f t="shared" si="217"/>
        <v>96.65</v>
      </c>
      <c r="F178" s="19">
        <v>92.5</v>
      </c>
      <c r="G178" s="19">
        <v>85</v>
      </c>
      <c r="H178" s="19">
        <v>90</v>
      </c>
      <c r="I178" s="6">
        <f t="shared" si="218"/>
        <v>89.166666666666671</v>
      </c>
      <c r="J178" s="19">
        <v>95</v>
      </c>
      <c r="K178" s="19">
        <v>87.5</v>
      </c>
      <c r="L178" s="6">
        <f t="shared" si="219"/>
        <v>91.25</v>
      </c>
      <c r="M178" s="22">
        <v>66</v>
      </c>
      <c r="N178" s="19">
        <v>90</v>
      </c>
      <c r="O178" s="19">
        <v>103.5</v>
      </c>
      <c r="P178" s="7">
        <f t="shared" si="220"/>
        <v>96.75</v>
      </c>
      <c r="Q178" s="19">
        <v>115</v>
      </c>
      <c r="R178" s="22">
        <v>92.5</v>
      </c>
      <c r="S178" s="24">
        <v>108</v>
      </c>
      <c r="T178" s="8">
        <f t="shared" si="221"/>
        <v>105.16666666666667</v>
      </c>
      <c r="U178" s="22" t="s">
        <v>51</v>
      </c>
      <c r="V178" s="22" t="s">
        <v>51</v>
      </c>
      <c r="W178" s="22" t="s">
        <v>51</v>
      </c>
      <c r="X178" s="22" t="s">
        <v>51</v>
      </c>
      <c r="Y178" s="22" t="s">
        <v>51</v>
      </c>
      <c r="Z178" s="26" t="e">
        <v>#DIV/0!</v>
      </c>
      <c r="AA178" s="19">
        <v>130</v>
      </c>
      <c r="AB178" s="19">
        <v>100</v>
      </c>
      <c r="AC178" s="19">
        <v>95</v>
      </c>
      <c r="AD178" s="19">
        <v>110</v>
      </c>
      <c r="AE178" s="6">
        <f t="shared" si="222"/>
        <v>101.66666666666667</v>
      </c>
      <c r="AF178" s="14" t="e">
        <f t="shared" si="223"/>
        <v>#DIV/0!</v>
      </c>
    </row>
    <row r="179" spans="1:32" x14ac:dyDescent="0.3">
      <c r="A179" s="5"/>
      <c r="B179" s="31" t="s">
        <v>64</v>
      </c>
      <c r="C179" s="19">
        <v>98.3</v>
      </c>
      <c r="D179" s="38">
        <v>100</v>
      </c>
      <c r="E179" s="6">
        <f t="shared" si="217"/>
        <v>99.15</v>
      </c>
      <c r="F179" s="19">
        <v>92.5</v>
      </c>
      <c r="G179" s="19">
        <v>85</v>
      </c>
      <c r="H179" s="19">
        <v>90</v>
      </c>
      <c r="I179" s="6">
        <f t="shared" si="218"/>
        <v>89.166666666666671</v>
      </c>
      <c r="J179" s="19">
        <v>95</v>
      </c>
      <c r="K179" s="19">
        <v>87.5</v>
      </c>
      <c r="L179" s="6">
        <f t="shared" si="219"/>
        <v>91.25</v>
      </c>
      <c r="M179" s="22">
        <v>66</v>
      </c>
      <c r="N179" s="19">
        <v>90</v>
      </c>
      <c r="O179" s="19">
        <v>103.5</v>
      </c>
      <c r="P179" s="7">
        <f t="shared" si="220"/>
        <v>96.75</v>
      </c>
      <c r="Q179" s="19">
        <v>115</v>
      </c>
      <c r="R179" s="22">
        <v>92.5</v>
      </c>
      <c r="S179" s="24">
        <v>108</v>
      </c>
      <c r="T179" s="8">
        <f t="shared" si="221"/>
        <v>105.16666666666667</v>
      </c>
      <c r="U179" s="22" t="s">
        <v>51</v>
      </c>
      <c r="V179" s="22" t="s">
        <v>51</v>
      </c>
      <c r="W179" s="22" t="s">
        <v>51</v>
      </c>
      <c r="X179" s="22" t="s">
        <v>51</v>
      </c>
      <c r="Y179" s="22" t="s">
        <v>51</v>
      </c>
      <c r="Z179" s="26" t="e">
        <v>#DIV/0!</v>
      </c>
      <c r="AA179" s="19">
        <v>130</v>
      </c>
      <c r="AB179" s="19">
        <v>100</v>
      </c>
      <c r="AC179" s="19">
        <v>95</v>
      </c>
      <c r="AD179" s="19">
        <v>110</v>
      </c>
      <c r="AE179" s="6">
        <f t="shared" si="222"/>
        <v>101.66666666666667</v>
      </c>
      <c r="AF179" s="14" t="e">
        <f t="shared" si="223"/>
        <v>#DIV/0!</v>
      </c>
    </row>
    <row r="180" spans="1:32" x14ac:dyDescent="0.3">
      <c r="A180" s="5"/>
      <c r="B180" s="31" t="s">
        <v>65</v>
      </c>
      <c r="C180" s="19">
        <v>98.3</v>
      </c>
      <c r="D180" s="38">
        <v>100</v>
      </c>
      <c r="E180" s="6">
        <f t="shared" si="217"/>
        <v>99.15</v>
      </c>
      <c r="F180" s="19">
        <v>92.5</v>
      </c>
      <c r="G180" s="19">
        <v>85</v>
      </c>
      <c r="H180" s="19">
        <v>90</v>
      </c>
      <c r="I180" s="6">
        <f t="shared" si="218"/>
        <v>89.166666666666671</v>
      </c>
      <c r="J180" s="19">
        <v>95</v>
      </c>
      <c r="K180" s="19">
        <v>87.5</v>
      </c>
      <c r="L180" s="6">
        <f t="shared" si="219"/>
        <v>91.25</v>
      </c>
      <c r="M180" s="22">
        <v>66.5</v>
      </c>
      <c r="N180" s="19">
        <v>90</v>
      </c>
      <c r="O180" s="19">
        <v>105</v>
      </c>
      <c r="P180" s="7">
        <f t="shared" si="220"/>
        <v>97.5</v>
      </c>
      <c r="Q180" s="19">
        <v>115</v>
      </c>
      <c r="R180" s="22">
        <v>92.5</v>
      </c>
      <c r="S180" s="24">
        <v>108</v>
      </c>
      <c r="T180" s="8">
        <f t="shared" si="221"/>
        <v>105.16666666666667</v>
      </c>
      <c r="U180" s="22" t="s">
        <v>51</v>
      </c>
      <c r="V180" s="22" t="s">
        <v>51</v>
      </c>
      <c r="W180" s="22" t="s">
        <v>51</v>
      </c>
      <c r="X180" s="22" t="s">
        <v>51</v>
      </c>
      <c r="Y180" s="22" t="s">
        <v>51</v>
      </c>
      <c r="Z180" s="26" t="e">
        <v>#DIV/0!</v>
      </c>
      <c r="AA180" s="19">
        <v>130</v>
      </c>
      <c r="AB180" s="19">
        <v>95</v>
      </c>
      <c r="AC180" s="19">
        <v>95</v>
      </c>
      <c r="AD180" s="19">
        <v>110</v>
      </c>
      <c r="AE180" s="6">
        <f t="shared" si="222"/>
        <v>100</v>
      </c>
      <c r="AF180" s="14" t="e">
        <f t="shared" si="223"/>
        <v>#DIV/0!</v>
      </c>
    </row>
    <row r="181" spans="1:32" x14ac:dyDescent="0.3">
      <c r="A181" s="5"/>
      <c r="B181" s="31" t="s">
        <v>66</v>
      </c>
      <c r="C181" s="19">
        <v>98.3</v>
      </c>
      <c r="D181" s="38">
        <v>100</v>
      </c>
      <c r="E181" s="6">
        <f t="shared" si="217"/>
        <v>99.15</v>
      </c>
      <c r="F181" s="19">
        <v>92.5</v>
      </c>
      <c r="G181" s="19">
        <v>85</v>
      </c>
      <c r="H181" s="19">
        <v>90</v>
      </c>
      <c r="I181" s="6">
        <f t="shared" si="218"/>
        <v>89.166666666666671</v>
      </c>
      <c r="J181" s="19">
        <v>95</v>
      </c>
      <c r="K181" s="19">
        <v>87.5</v>
      </c>
      <c r="L181" s="6">
        <f t="shared" si="219"/>
        <v>91.25</v>
      </c>
      <c r="M181" s="22">
        <v>66.5</v>
      </c>
      <c r="N181" s="19">
        <v>90</v>
      </c>
      <c r="O181" s="19">
        <v>105</v>
      </c>
      <c r="P181" s="7">
        <f t="shared" si="220"/>
        <v>97.5</v>
      </c>
      <c r="Q181" s="19">
        <v>115</v>
      </c>
      <c r="R181" s="22">
        <v>92.5</v>
      </c>
      <c r="S181" s="24">
        <v>108</v>
      </c>
      <c r="T181" s="8">
        <f t="shared" si="221"/>
        <v>105.16666666666667</v>
      </c>
      <c r="U181" s="22" t="s">
        <v>51</v>
      </c>
      <c r="V181" s="22" t="s">
        <v>51</v>
      </c>
      <c r="W181" s="22" t="s">
        <v>51</v>
      </c>
      <c r="X181" s="22" t="s">
        <v>51</v>
      </c>
      <c r="Y181" s="22" t="s">
        <v>51</v>
      </c>
      <c r="Z181" s="26" t="e">
        <v>#DIV/0!</v>
      </c>
      <c r="AA181" s="19">
        <v>130</v>
      </c>
      <c r="AB181" s="19">
        <v>95</v>
      </c>
      <c r="AC181" s="19">
        <v>95</v>
      </c>
      <c r="AD181" s="19">
        <v>110</v>
      </c>
      <c r="AE181" s="6">
        <f t="shared" si="222"/>
        <v>100</v>
      </c>
      <c r="AF181" s="14" t="e">
        <f t="shared" si="223"/>
        <v>#DIV/0!</v>
      </c>
    </row>
    <row r="182" spans="1:32" x14ac:dyDescent="0.3">
      <c r="A182" s="5"/>
      <c r="B182" s="31" t="s">
        <v>67</v>
      </c>
      <c r="C182" s="19">
        <v>98.3</v>
      </c>
      <c r="D182" s="38">
        <v>100</v>
      </c>
      <c r="E182" s="6">
        <f t="shared" si="217"/>
        <v>99.15</v>
      </c>
      <c r="F182" s="19">
        <v>92.5</v>
      </c>
      <c r="G182" s="19">
        <v>85</v>
      </c>
      <c r="H182" s="19">
        <v>90</v>
      </c>
      <c r="I182" s="6">
        <f t="shared" si="218"/>
        <v>89.166666666666671</v>
      </c>
      <c r="J182" s="19">
        <v>95</v>
      </c>
      <c r="K182" s="19">
        <v>87.5</v>
      </c>
      <c r="L182" s="6">
        <f t="shared" si="219"/>
        <v>91.25</v>
      </c>
      <c r="M182" s="22">
        <v>68.5</v>
      </c>
      <c r="N182" s="19">
        <v>90</v>
      </c>
      <c r="O182" s="19">
        <v>105</v>
      </c>
      <c r="P182" s="7">
        <f t="shared" si="220"/>
        <v>97.5</v>
      </c>
      <c r="Q182" s="19">
        <v>115</v>
      </c>
      <c r="R182" s="22">
        <v>92.5</v>
      </c>
      <c r="S182" s="24">
        <v>108</v>
      </c>
      <c r="T182" s="8">
        <f t="shared" si="221"/>
        <v>105.16666666666667</v>
      </c>
      <c r="U182" s="22" t="s">
        <v>51</v>
      </c>
      <c r="V182" s="22" t="s">
        <v>51</v>
      </c>
      <c r="W182" s="22" t="s">
        <v>51</v>
      </c>
      <c r="X182" s="22" t="s">
        <v>51</v>
      </c>
      <c r="Y182" s="22" t="s">
        <v>51</v>
      </c>
      <c r="Z182" s="26" t="e">
        <v>#DIV/0!</v>
      </c>
      <c r="AA182" s="19">
        <v>130</v>
      </c>
      <c r="AB182" s="19">
        <v>100</v>
      </c>
      <c r="AC182" s="19">
        <v>95</v>
      </c>
      <c r="AD182" s="19">
        <v>110</v>
      </c>
      <c r="AE182" s="6">
        <f t="shared" si="222"/>
        <v>101.66666666666667</v>
      </c>
      <c r="AF182" s="14" t="e">
        <f t="shared" si="223"/>
        <v>#DIV/0!</v>
      </c>
    </row>
    <row r="183" spans="1:32" x14ac:dyDescent="0.3">
      <c r="A183" s="5"/>
      <c r="B183" s="31" t="s">
        <v>71</v>
      </c>
      <c r="C183" s="19">
        <v>98.3</v>
      </c>
      <c r="D183" s="38">
        <v>100</v>
      </c>
      <c r="E183" s="6">
        <f t="shared" si="217"/>
        <v>99.15</v>
      </c>
      <c r="F183" s="19">
        <v>92.5</v>
      </c>
      <c r="G183" s="19">
        <v>85</v>
      </c>
      <c r="H183" s="19">
        <v>90</v>
      </c>
      <c r="I183" s="6">
        <f t="shared" si="218"/>
        <v>89.166666666666671</v>
      </c>
      <c r="J183" s="19">
        <v>95</v>
      </c>
      <c r="K183" s="19">
        <v>87.5</v>
      </c>
      <c r="L183" s="6">
        <f t="shared" si="219"/>
        <v>91.25</v>
      </c>
      <c r="M183" s="22">
        <v>71</v>
      </c>
      <c r="N183" s="19">
        <v>90</v>
      </c>
      <c r="O183" s="19">
        <v>105</v>
      </c>
      <c r="P183" s="7">
        <f t="shared" si="220"/>
        <v>97.5</v>
      </c>
      <c r="Q183" s="19">
        <v>115</v>
      </c>
      <c r="R183" s="22">
        <v>92.5</v>
      </c>
      <c r="S183" s="24">
        <v>108</v>
      </c>
      <c r="T183" s="8">
        <f t="shared" si="221"/>
        <v>105.16666666666667</v>
      </c>
      <c r="U183" s="22" t="s">
        <v>51</v>
      </c>
      <c r="V183" s="22" t="s">
        <v>51</v>
      </c>
      <c r="W183" s="22" t="s">
        <v>51</v>
      </c>
      <c r="X183" s="22" t="s">
        <v>51</v>
      </c>
      <c r="Y183" s="22" t="s">
        <v>51</v>
      </c>
      <c r="Z183" s="26" t="e">
        <v>#DIV/0!</v>
      </c>
      <c r="AA183" s="19">
        <v>130</v>
      </c>
      <c r="AB183" s="19">
        <v>100</v>
      </c>
      <c r="AC183" s="19">
        <v>95</v>
      </c>
      <c r="AD183" s="19">
        <v>110</v>
      </c>
      <c r="AE183" s="6">
        <f t="shared" si="222"/>
        <v>101.66666666666667</v>
      </c>
      <c r="AF183" s="14" t="e">
        <f t="shared" si="223"/>
        <v>#DIV/0!</v>
      </c>
    </row>
    <row r="184" spans="1:32" x14ac:dyDescent="0.3">
      <c r="A184" s="5"/>
      <c r="B184" s="31" t="s">
        <v>72</v>
      </c>
      <c r="C184" s="19">
        <v>98.3</v>
      </c>
      <c r="D184" s="38">
        <v>100</v>
      </c>
      <c r="E184" s="6">
        <f t="shared" si="168"/>
        <v>99.15</v>
      </c>
      <c r="F184" s="19">
        <v>92.5</v>
      </c>
      <c r="G184" s="19">
        <v>85</v>
      </c>
      <c r="H184" s="19">
        <v>90</v>
      </c>
      <c r="I184" s="6">
        <f t="shared" ref="I184" si="224">AVERAGE(F184:H184)</f>
        <v>89.166666666666671</v>
      </c>
      <c r="J184" s="19">
        <v>95</v>
      </c>
      <c r="K184" s="19">
        <v>87.5</v>
      </c>
      <c r="L184" s="6">
        <f t="shared" ref="L184" si="225">AVERAGE(J184:K184)</f>
        <v>91.25</v>
      </c>
      <c r="M184" s="22">
        <v>83.5</v>
      </c>
      <c r="N184" s="19">
        <v>90</v>
      </c>
      <c r="O184" s="19">
        <v>105</v>
      </c>
      <c r="P184" s="7">
        <f t="shared" ref="P184" si="226">AVERAGE(N184:O184)</f>
        <v>97.5</v>
      </c>
      <c r="Q184" s="19">
        <v>115</v>
      </c>
      <c r="R184" s="22">
        <v>92.5</v>
      </c>
      <c r="S184" s="24">
        <v>108</v>
      </c>
      <c r="T184" s="8">
        <f t="shared" ref="T184" si="227">(S184+R184+Q184)/3</f>
        <v>105.16666666666667</v>
      </c>
      <c r="U184" s="22" t="s">
        <v>51</v>
      </c>
      <c r="V184" s="22" t="s">
        <v>51</v>
      </c>
      <c r="W184" s="22" t="s">
        <v>51</v>
      </c>
      <c r="X184" s="22" t="s">
        <v>51</v>
      </c>
      <c r="Y184" s="22" t="s">
        <v>51</v>
      </c>
      <c r="Z184" s="26" t="e">
        <v>#DIV/0!</v>
      </c>
      <c r="AA184" s="19">
        <v>130</v>
      </c>
      <c r="AB184" s="19">
        <v>95</v>
      </c>
      <c r="AC184" s="19">
        <v>95</v>
      </c>
      <c r="AD184" s="19">
        <v>110</v>
      </c>
      <c r="AE184" s="6">
        <f t="shared" ref="AE184" si="228">AVERAGE(AB184:AD184)</f>
        <v>100</v>
      </c>
      <c r="AF184" s="14" t="e">
        <f t="shared" ref="AF184" si="229">(C184+I184+L184+M184+P184+T184+Z184+AA184+AE184)/9</f>
        <v>#DIV/0!</v>
      </c>
    </row>
    <row r="185" spans="1:32" ht="51" x14ac:dyDescent="0.3">
      <c r="A185" s="16" t="s">
        <v>46</v>
      </c>
      <c r="B185" s="13" t="s">
        <v>31</v>
      </c>
      <c r="C185" s="2">
        <f>C182*100/C184-100</f>
        <v>0</v>
      </c>
      <c r="D185" s="2">
        <f t="shared" ref="D185:AE185" si="230">D182*100/D184-100</f>
        <v>0</v>
      </c>
      <c r="E185" s="2">
        <f t="shared" si="230"/>
        <v>0</v>
      </c>
      <c r="F185" s="2">
        <f t="shared" si="230"/>
        <v>0</v>
      </c>
      <c r="G185" s="2">
        <f t="shared" si="230"/>
        <v>0</v>
      </c>
      <c r="H185" s="2">
        <f t="shared" si="230"/>
        <v>0</v>
      </c>
      <c r="I185" s="2">
        <f t="shared" si="230"/>
        <v>0</v>
      </c>
      <c r="J185" s="2">
        <f t="shared" si="230"/>
        <v>0</v>
      </c>
      <c r="K185" s="2">
        <f t="shared" si="230"/>
        <v>0</v>
      </c>
      <c r="L185" s="2">
        <f t="shared" si="230"/>
        <v>0</v>
      </c>
      <c r="M185" s="2">
        <f t="shared" si="230"/>
        <v>-17.964071856287418</v>
      </c>
      <c r="N185" s="2">
        <f t="shared" si="230"/>
        <v>0</v>
      </c>
      <c r="O185" s="2">
        <f t="shared" si="230"/>
        <v>0</v>
      </c>
      <c r="P185" s="2">
        <f t="shared" si="230"/>
        <v>0</v>
      </c>
      <c r="Q185" s="2">
        <f t="shared" si="230"/>
        <v>0</v>
      </c>
      <c r="R185" s="2">
        <f t="shared" si="230"/>
        <v>0</v>
      </c>
      <c r="S185" s="2">
        <f t="shared" si="230"/>
        <v>0</v>
      </c>
      <c r="T185" s="2">
        <f t="shared" si="230"/>
        <v>0</v>
      </c>
      <c r="U185" s="2" t="e">
        <f t="shared" si="230"/>
        <v>#VALUE!</v>
      </c>
      <c r="V185" s="2" t="e">
        <f t="shared" si="230"/>
        <v>#VALUE!</v>
      </c>
      <c r="W185" s="2" t="e">
        <f t="shared" si="230"/>
        <v>#VALUE!</v>
      </c>
      <c r="X185" s="2" t="e">
        <f t="shared" si="230"/>
        <v>#VALUE!</v>
      </c>
      <c r="Y185" s="2" t="e">
        <f t="shared" si="230"/>
        <v>#VALUE!</v>
      </c>
      <c r="Z185" s="2" t="e">
        <f t="shared" si="230"/>
        <v>#DIV/0!</v>
      </c>
      <c r="AA185" s="2">
        <f t="shared" si="230"/>
        <v>0</v>
      </c>
      <c r="AB185" s="2">
        <f t="shared" si="230"/>
        <v>5.2631578947368354</v>
      </c>
      <c r="AC185" s="2">
        <f t="shared" si="230"/>
        <v>0</v>
      </c>
      <c r="AD185" s="2">
        <f t="shared" si="230"/>
        <v>0</v>
      </c>
      <c r="AE185" s="2">
        <f t="shared" si="230"/>
        <v>1.6666666666666856</v>
      </c>
      <c r="AF185" s="2" t="e">
        <f>AF182*100/AF184-100</f>
        <v>#DIV/0!</v>
      </c>
    </row>
    <row r="186" spans="1:32" x14ac:dyDescent="0.3">
      <c r="A186" s="5"/>
      <c r="B186" s="17" t="s">
        <v>57</v>
      </c>
      <c r="C186" s="19">
        <v>150.5</v>
      </c>
      <c r="D186" s="38">
        <v>152.5</v>
      </c>
      <c r="E186" s="6">
        <f t="shared" ref="E186:E195" si="231">AVERAGE(C186:D186)</f>
        <v>151.5</v>
      </c>
      <c r="F186" s="19">
        <v>147.5</v>
      </c>
      <c r="G186" s="19">
        <v>130</v>
      </c>
      <c r="H186" s="19">
        <v>137.5</v>
      </c>
      <c r="I186" s="6">
        <f t="shared" ref="I186:I195" si="232">AVERAGE(F186:H186)</f>
        <v>138.33333333333334</v>
      </c>
      <c r="J186" s="19">
        <v>145</v>
      </c>
      <c r="K186" s="19">
        <v>145</v>
      </c>
      <c r="L186" s="6">
        <f t="shared" ref="L186:L195" si="233">AVERAGE(J186:K186)</f>
        <v>145</v>
      </c>
      <c r="M186" s="19">
        <v>155</v>
      </c>
      <c r="N186" s="19">
        <v>135</v>
      </c>
      <c r="O186" s="19">
        <v>130</v>
      </c>
      <c r="P186" s="7">
        <f t="shared" ref="P186:P195" si="234">AVERAGE(N186:O186)</f>
        <v>132.5</v>
      </c>
      <c r="Q186" s="22">
        <v>175</v>
      </c>
      <c r="R186" s="22">
        <v>150</v>
      </c>
      <c r="S186" s="24">
        <v>180</v>
      </c>
      <c r="T186" s="8">
        <f t="shared" ref="T186:T195" si="235">(S186+R186+Q186)/3</f>
        <v>168.33333333333334</v>
      </c>
      <c r="U186" s="19">
        <v>225</v>
      </c>
      <c r="V186" s="19">
        <v>200</v>
      </c>
      <c r="W186" s="19">
        <v>220</v>
      </c>
      <c r="X186" s="19">
        <v>225</v>
      </c>
      <c r="Y186" s="19">
        <v>225</v>
      </c>
      <c r="Z186" s="10">
        <f t="shared" ref="Z186:Z195" si="236">AVERAGE(U186:Y186)</f>
        <v>219</v>
      </c>
      <c r="AA186" s="25">
        <v>130</v>
      </c>
      <c r="AB186" s="19">
        <v>120</v>
      </c>
      <c r="AC186" s="19">
        <v>150</v>
      </c>
      <c r="AD186" s="19">
        <v>160</v>
      </c>
      <c r="AE186" s="6">
        <f t="shared" ref="AE186:AE195" si="237">AVERAGE(AB186:AD186)</f>
        <v>143.33333333333334</v>
      </c>
      <c r="AF186" s="14">
        <f t="shared" ref="AF186:AF195" si="238">(C186+I186+L186+M186+P186+T186+Z186+AA186+AE186)/9</f>
        <v>153.55555555555554</v>
      </c>
    </row>
    <row r="187" spans="1:32" x14ac:dyDescent="0.3">
      <c r="A187" s="5"/>
      <c r="B187" s="31" t="s">
        <v>60</v>
      </c>
      <c r="C187" s="19">
        <v>150.5</v>
      </c>
      <c r="D187" s="38">
        <v>152.5</v>
      </c>
      <c r="E187" s="6">
        <f t="shared" si="231"/>
        <v>151.5</v>
      </c>
      <c r="F187" s="19">
        <v>147.5</v>
      </c>
      <c r="G187" s="19">
        <v>130</v>
      </c>
      <c r="H187" s="19">
        <v>137.5</v>
      </c>
      <c r="I187" s="6">
        <f t="shared" si="232"/>
        <v>138.33333333333334</v>
      </c>
      <c r="J187" s="19">
        <v>145</v>
      </c>
      <c r="K187" s="19">
        <v>145</v>
      </c>
      <c r="L187" s="6">
        <f t="shared" si="233"/>
        <v>145</v>
      </c>
      <c r="M187" s="19">
        <v>155</v>
      </c>
      <c r="N187" s="19">
        <v>135</v>
      </c>
      <c r="O187" s="19">
        <v>130</v>
      </c>
      <c r="P187" s="7">
        <f t="shared" si="234"/>
        <v>132.5</v>
      </c>
      <c r="Q187" s="22">
        <v>175</v>
      </c>
      <c r="R187" s="22">
        <v>150</v>
      </c>
      <c r="S187" s="24">
        <v>180</v>
      </c>
      <c r="T187" s="8">
        <f t="shared" si="235"/>
        <v>168.33333333333334</v>
      </c>
      <c r="U187" s="19">
        <v>225</v>
      </c>
      <c r="V187" s="19">
        <v>200</v>
      </c>
      <c r="W187" s="19">
        <v>220</v>
      </c>
      <c r="X187" s="19">
        <v>225</v>
      </c>
      <c r="Y187" s="19">
        <v>225</v>
      </c>
      <c r="Z187" s="10">
        <f t="shared" si="236"/>
        <v>219</v>
      </c>
      <c r="AA187" s="25">
        <v>130</v>
      </c>
      <c r="AB187" s="19">
        <v>120</v>
      </c>
      <c r="AC187" s="19">
        <v>150</v>
      </c>
      <c r="AD187" s="19">
        <v>160</v>
      </c>
      <c r="AE187" s="6">
        <f t="shared" si="237"/>
        <v>143.33333333333334</v>
      </c>
      <c r="AF187" s="14">
        <f t="shared" si="238"/>
        <v>153.55555555555554</v>
      </c>
    </row>
    <row r="188" spans="1:32" x14ac:dyDescent="0.3">
      <c r="A188" s="5"/>
      <c r="B188" s="31" t="s">
        <v>61</v>
      </c>
      <c r="C188" s="19">
        <v>155</v>
      </c>
      <c r="D188" s="38">
        <v>158.5</v>
      </c>
      <c r="E188" s="6">
        <f t="shared" si="231"/>
        <v>156.75</v>
      </c>
      <c r="F188" s="19">
        <v>147.5</v>
      </c>
      <c r="G188" s="19">
        <v>130</v>
      </c>
      <c r="H188" s="19">
        <v>137.5</v>
      </c>
      <c r="I188" s="6">
        <f t="shared" si="232"/>
        <v>138.33333333333334</v>
      </c>
      <c r="J188" s="19">
        <v>145</v>
      </c>
      <c r="K188" s="19">
        <v>140</v>
      </c>
      <c r="L188" s="6">
        <f t="shared" si="233"/>
        <v>142.5</v>
      </c>
      <c r="M188" s="19">
        <v>155</v>
      </c>
      <c r="N188" s="19">
        <v>135</v>
      </c>
      <c r="O188" s="19">
        <v>130</v>
      </c>
      <c r="P188" s="7">
        <f t="shared" si="234"/>
        <v>132.5</v>
      </c>
      <c r="Q188" s="22">
        <v>175</v>
      </c>
      <c r="R188" s="22">
        <v>150</v>
      </c>
      <c r="S188" s="24">
        <v>180</v>
      </c>
      <c r="T188" s="8">
        <f t="shared" si="235"/>
        <v>168.33333333333334</v>
      </c>
      <c r="U188" s="19">
        <v>225</v>
      </c>
      <c r="V188" s="19">
        <v>200</v>
      </c>
      <c r="W188" s="19">
        <v>220</v>
      </c>
      <c r="X188" s="19">
        <v>225</v>
      </c>
      <c r="Y188" s="19">
        <v>225</v>
      </c>
      <c r="Z188" s="10">
        <f t="shared" si="236"/>
        <v>219</v>
      </c>
      <c r="AA188" s="25">
        <v>130</v>
      </c>
      <c r="AB188" s="19">
        <v>125</v>
      </c>
      <c r="AC188" s="19">
        <v>150</v>
      </c>
      <c r="AD188" s="19">
        <v>160</v>
      </c>
      <c r="AE188" s="6">
        <f t="shared" si="237"/>
        <v>145</v>
      </c>
      <c r="AF188" s="14">
        <f t="shared" si="238"/>
        <v>153.96296296296296</v>
      </c>
    </row>
    <row r="189" spans="1:32" x14ac:dyDescent="0.3">
      <c r="A189" s="5"/>
      <c r="B189" s="31" t="s">
        <v>62</v>
      </c>
      <c r="C189" s="19">
        <v>155</v>
      </c>
      <c r="D189" s="38">
        <v>160</v>
      </c>
      <c r="E189" s="6">
        <f t="shared" si="231"/>
        <v>157.5</v>
      </c>
      <c r="F189" s="19">
        <v>147.5</v>
      </c>
      <c r="G189" s="19">
        <v>130</v>
      </c>
      <c r="H189" s="19">
        <v>137.5</v>
      </c>
      <c r="I189" s="6">
        <f t="shared" si="232"/>
        <v>138.33333333333334</v>
      </c>
      <c r="J189" s="19">
        <v>145</v>
      </c>
      <c r="K189" s="19">
        <v>140</v>
      </c>
      <c r="L189" s="6">
        <f t="shared" si="233"/>
        <v>142.5</v>
      </c>
      <c r="M189" s="19">
        <v>155</v>
      </c>
      <c r="N189" s="19">
        <v>135</v>
      </c>
      <c r="O189" s="19">
        <v>130</v>
      </c>
      <c r="P189" s="7">
        <f t="shared" si="234"/>
        <v>132.5</v>
      </c>
      <c r="Q189" s="22">
        <v>175</v>
      </c>
      <c r="R189" s="22">
        <v>150</v>
      </c>
      <c r="S189" s="24">
        <v>180</v>
      </c>
      <c r="T189" s="8">
        <f t="shared" si="235"/>
        <v>168.33333333333334</v>
      </c>
      <c r="U189" s="19">
        <v>225</v>
      </c>
      <c r="V189" s="19">
        <v>200</v>
      </c>
      <c r="W189" s="19">
        <v>220</v>
      </c>
      <c r="X189" s="19">
        <v>225</v>
      </c>
      <c r="Y189" s="19">
        <v>225</v>
      </c>
      <c r="Z189" s="10">
        <f t="shared" si="236"/>
        <v>219</v>
      </c>
      <c r="AA189" s="25">
        <v>130</v>
      </c>
      <c r="AB189" s="19">
        <v>125</v>
      </c>
      <c r="AC189" s="19">
        <v>150</v>
      </c>
      <c r="AD189" s="19">
        <v>160</v>
      </c>
      <c r="AE189" s="6">
        <f t="shared" si="237"/>
        <v>145</v>
      </c>
      <c r="AF189" s="14">
        <f t="shared" si="238"/>
        <v>153.96296296296296</v>
      </c>
    </row>
    <row r="190" spans="1:32" x14ac:dyDescent="0.3">
      <c r="A190" s="5"/>
      <c r="B190" s="31" t="s">
        <v>63</v>
      </c>
      <c r="C190" s="19">
        <v>155</v>
      </c>
      <c r="D190" s="38">
        <v>160</v>
      </c>
      <c r="E190" s="6">
        <f t="shared" si="231"/>
        <v>157.5</v>
      </c>
      <c r="F190" s="19">
        <v>147.5</v>
      </c>
      <c r="G190" s="19">
        <v>130</v>
      </c>
      <c r="H190" s="19">
        <v>137.5</v>
      </c>
      <c r="I190" s="6">
        <f t="shared" si="232"/>
        <v>138.33333333333334</v>
      </c>
      <c r="J190" s="19">
        <v>145</v>
      </c>
      <c r="K190" s="19">
        <v>140</v>
      </c>
      <c r="L190" s="6">
        <f t="shared" si="233"/>
        <v>142.5</v>
      </c>
      <c r="M190" s="19">
        <v>155</v>
      </c>
      <c r="N190" s="19">
        <v>135</v>
      </c>
      <c r="O190" s="19">
        <v>130</v>
      </c>
      <c r="P190" s="7">
        <f t="shared" si="234"/>
        <v>132.5</v>
      </c>
      <c r="Q190" s="22">
        <v>175</v>
      </c>
      <c r="R190" s="22">
        <v>150</v>
      </c>
      <c r="S190" s="24">
        <v>180</v>
      </c>
      <c r="T190" s="8">
        <f t="shared" si="235"/>
        <v>168.33333333333334</v>
      </c>
      <c r="U190" s="19">
        <v>225</v>
      </c>
      <c r="V190" s="19">
        <v>185</v>
      </c>
      <c r="W190" s="19">
        <v>220</v>
      </c>
      <c r="X190" s="19">
        <v>250</v>
      </c>
      <c r="Y190" s="19">
        <v>225</v>
      </c>
      <c r="Z190" s="10">
        <f t="shared" si="236"/>
        <v>221</v>
      </c>
      <c r="AA190" s="25">
        <v>130</v>
      </c>
      <c r="AB190" s="19">
        <v>125</v>
      </c>
      <c r="AC190" s="19">
        <v>150</v>
      </c>
      <c r="AD190" s="19">
        <v>160</v>
      </c>
      <c r="AE190" s="6">
        <f t="shared" si="237"/>
        <v>145</v>
      </c>
      <c r="AF190" s="14">
        <f t="shared" si="238"/>
        <v>154.18518518518519</v>
      </c>
    </row>
    <row r="191" spans="1:32" x14ac:dyDescent="0.3">
      <c r="A191" s="5"/>
      <c r="B191" s="31" t="s">
        <v>64</v>
      </c>
      <c r="C191" s="19">
        <v>155</v>
      </c>
      <c r="D191" s="38">
        <v>165</v>
      </c>
      <c r="E191" s="6">
        <f t="shared" si="231"/>
        <v>160</v>
      </c>
      <c r="F191" s="19">
        <v>147.5</v>
      </c>
      <c r="G191" s="19">
        <v>130</v>
      </c>
      <c r="H191" s="19">
        <v>137.5</v>
      </c>
      <c r="I191" s="6">
        <f t="shared" si="232"/>
        <v>138.33333333333334</v>
      </c>
      <c r="J191" s="19">
        <v>145</v>
      </c>
      <c r="K191" s="19">
        <v>140</v>
      </c>
      <c r="L191" s="6">
        <f t="shared" si="233"/>
        <v>142.5</v>
      </c>
      <c r="M191" s="19">
        <v>145</v>
      </c>
      <c r="N191" s="19">
        <v>135</v>
      </c>
      <c r="O191" s="19">
        <v>130</v>
      </c>
      <c r="P191" s="7">
        <f t="shared" si="234"/>
        <v>132.5</v>
      </c>
      <c r="Q191" s="22">
        <v>175</v>
      </c>
      <c r="R191" s="22">
        <v>150</v>
      </c>
      <c r="S191" s="24">
        <v>180</v>
      </c>
      <c r="T191" s="8">
        <f t="shared" si="235"/>
        <v>168.33333333333334</v>
      </c>
      <c r="U191" s="19">
        <v>225</v>
      </c>
      <c r="V191" s="19">
        <v>185</v>
      </c>
      <c r="W191" s="19">
        <v>220</v>
      </c>
      <c r="X191" s="19">
        <v>250</v>
      </c>
      <c r="Y191" s="19">
        <v>225</v>
      </c>
      <c r="Z191" s="10">
        <f t="shared" si="236"/>
        <v>221</v>
      </c>
      <c r="AA191" s="25">
        <v>130</v>
      </c>
      <c r="AB191" s="19">
        <v>125</v>
      </c>
      <c r="AC191" s="19">
        <v>150</v>
      </c>
      <c r="AD191" s="19">
        <v>160</v>
      </c>
      <c r="AE191" s="6">
        <f t="shared" si="237"/>
        <v>145</v>
      </c>
      <c r="AF191" s="14">
        <f t="shared" si="238"/>
        <v>153.07407407407408</v>
      </c>
    </row>
    <row r="192" spans="1:32" x14ac:dyDescent="0.3">
      <c r="A192" s="5"/>
      <c r="B192" s="31" t="s">
        <v>65</v>
      </c>
      <c r="C192" s="19">
        <v>155</v>
      </c>
      <c r="D192" s="38">
        <v>165</v>
      </c>
      <c r="E192" s="6">
        <f t="shared" si="231"/>
        <v>160</v>
      </c>
      <c r="F192" s="19">
        <v>147.5</v>
      </c>
      <c r="G192" s="19">
        <v>130</v>
      </c>
      <c r="H192" s="19">
        <v>125</v>
      </c>
      <c r="I192" s="6">
        <f t="shared" si="232"/>
        <v>134.16666666666666</v>
      </c>
      <c r="J192" s="19">
        <v>145</v>
      </c>
      <c r="K192" s="19">
        <v>140</v>
      </c>
      <c r="L192" s="6">
        <f t="shared" si="233"/>
        <v>142.5</v>
      </c>
      <c r="M192" s="19">
        <v>145</v>
      </c>
      <c r="N192" s="19">
        <v>135</v>
      </c>
      <c r="O192" s="19">
        <v>130</v>
      </c>
      <c r="P192" s="7">
        <f t="shared" si="234"/>
        <v>132.5</v>
      </c>
      <c r="Q192" s="22">
        <v>175</v>
      </c>
      <c r="R192" s="22">
        <v>150</v>
      </c>
      <c r="S192" s="24">
        <v>180</v>
      </c>
      <c r="T192" s="8">
        <f t="shared" si="235"/>
        <v>168.33333333333334</v>
      </c>
      <c r="U192" s="19">
        <v>225</v>
      </c>
      <c r="V192" s="19">
        <v>185</v>
      </c>
      <c r="W192" s="19">
        <v>220</v>
      </c>
      <c r="X192" s="19">
        <v>250</v>
      </c>
      <c r="Y192" s="19">
        <v>225</v>
      </c>
      <c r="Z192" s="10">
        <f t="shared" si="236"/>
        <v>221</v>
      </c>
      <c r="AA192" s="25">
        <v>127.5</v>
      </c>
      <c r="AB192" s="19">
        <v>125</v>
      </c>
      <c r="AC192" s="19">
        <v>150</v>
      </c>
      <c r="AD192" s="19">
        <v>160</v>
      </c>
      <c r="AE192" s="6">
        <f t="shared" si="237"/>
        <v>145</v>
      </c>
      <c r="AF192" s="14">
        <f t="shared" si="238"/>
        <v>152.33333333333334</v>
      </c>
    </row>
    <row r="193" spans="1:32" x14ac:dyDescent="0.3">
      <c r="A193" s="5"/>
      <c r="B193" s="31" t="s">
        <v>66</v>
      </c>
      <c r="C193" s="19">
        <v>155</v>
      </c>
      <c r="D193" s="38">
        <v>165</v>
      </c>
      <c r="E193" s="6">
        <f t="shared" si="231"/>
        <v>160</v>
      </c>
      <c r="F193" s="19">
        <v>147.5</v>
      </c>
      <c r="G193" s="19">
        <v>130</v>
      </c>
      <c r="H193" s="19">
        <v>125</v>
      </c>
      <c r="I193" s="6">
        <f t="shared" si="232"/>
        <v>134.16666666666666</v>
      </c>
      <c r="J193" s="19">
        <v>145</v>
      </c>
      <c r="K193" s="19">
        <v>140</v>
      </c>
      <c r="L193" s="6">
        <f t="shared" si="233"/>
        <v>142.5</v>
      </c>
      <c r="M193" s="19">
        <v>145</v>
      </c>
      <c r="N193" s="19">
        <v>135</v>
      </c>
      <c r="O193" s="19">
        <v>130</v>
      </c>
      <c r="P193" s="7">
        <f t="shared" si="234"/>
        <v>132.5</v>
      </c>
      <c r="Q193" s="22">
        <v>175</v>
      </c>
      <c r="R193" s="22">
        <v>150</v>
      </c>
      <c r="S193" s="24">
        <v>180</v>
      </c>
      <c r="T193" s="8">
        <f t="shared" si="235"/>
        <v>168.33333333333334</v>
      </c>
      <c r="U193" s="19">
        <v>225</v>
      </c>
      <c r="V193" s="19">
        <v>185</v>
      </c>
      <c r="W193" s="19">
        <v>220</v>
      </c>
      <c r="X193" s="19">
        <v>250</v>
      </c>
      <c r="Y193" s="19">
        <v>225</v>
      </c>
      <c r="Z193" s="10">
        <f t="shared" si="236"/>
        <v>221</v>
      </c>
      <c r="AA193" s="25">
        <v>127.5</v>
      </c>
      <c r="AB193" s="19">
        <v>125</v>
      </c>
      <c r="AC193" s="19">
        <v>150</v>
      </c>
      <c r="AD193" s="19">
        <v>160</v>
      </c>
      <c r="AE193" s="6">
        <f t="shared" si="237"/>
        <v>145</v>
      </c>
      <c r="AF193" s="14">
        <f t="shared" si="238"/>
        <v>152.33333333333334</v>
      </c>
    </row>
    <row r="194" spans="1:32" x14ac:dyDescent="0.3">
      <c r="A194" s="5"/>
      <c r="B194" s="31" t="s">
        <v>67</v>
      </c>
      <c r="C194" s="19">
        <v>155</v>
      </c>
      <c r="D194" s="38">
        <v>165</v>
      </c>
      <c r="E194" s="6">
        <f t="shared" si="231"/>
        <v>160</v>
      </c>
      <c r="F194" s="19">
        <v>165</v>
      </c>
      <c r="G194" s="19">
        <v>140</v>
      </c>
      <c r="H194" s="19">
        <v>130</v>
      </c>
      <c r="I194" s="6">
        <f t="shared" si="232"/>
        <v>145</v>
      </c>
      <c r="J194" s="19">
        <v>145</v>
      </c>
      <c r="K194" s="19">
        <v>140</v>
      </c>
      <c r="L194" s="6">
        <f t="shared" si="233"/>
        <v>142.5</v>
      </c>
      <c r="M194" s="19">
        <v>145</v>
      </c>
      <c r="N194" s="19">
        <v>135</v>
      </c>
      <c r="O194" s="19">
        <v>130</v>
      </c>
      <c r="P194" s="7">
        <f t="shared" si="234"/>
        <v>132.5</v>
      </c>
      <c r="Q194" s="22">
        <v>175</v>
      </c>
      <c r="R194" s="22">
        <v>150</v>
      </c>
      <c r="S194" s="24">
        <v>180</v>
      </c>
      <c r="T194" s="8">
        <f t="shared" si="235"/>
        <v>168.33333333333334</v>
      </c>
      <c r="U194" s="19">
        <v>225</v>
      </c>
      <c r="V194" s="19">
        <v>185</v>
      </c>
      <c r="W194" s="19">
        <v>220</v>
      </c>
      <c r="X194" s="19">
        <v>250</v>
      </c>
      <c r="Y194" s="19">
        <v>225</v>
      </c>
      <c r="Z194" s="10">
        <f t="shared" si="236"/>
        <v>221</v>
      </c>
      <c r="AA194" s="25">
        <v>127.5</v>
      </c>
      <c r="AB194" s="19">
        <v>125</v>
      </c>
      <c r="AC194" s="19">
        <v>150</v>
      </c>
      <c r="AD194" s="19">
        <v>160</v>
      </c>
      <c r="AE194" s="6">
        <f t="shared" si="237"/>
        <v>145</v>
      </c>
      <c r="AF194" s="14">
        <f t="shared" si="238"/>
        <v>153.53703703703707</v>
      </c>
    </row>
    <row r="195" spans="1:32" x14ac:dyDescent="0.3">
      <c r="A195" s="5"/>
      <c r="B195" s="31" t="s">
        <v>71</v>
      </c>
      <c r="C195" s="19">
        <v>155</v>
      </c>
      <c r="D195" s="38">
        <v>165</v>
      </c>
      <c r="E195" s="6">
        <f t="shared" si="231"/>
        <v>160</v>
      </c>
      <c r="F195" s="19">
        <v>165</v>
      </c>
      <c r="G195" s="19">
        <v>140</v>
      </c>
      <c r="H195" s="19">
        <v>130</v>
      </c>
      <c r="I195" s="6">
        <f t="shared" si="232"/>
        <v>145</v>
      </c>
      <c r="J195" s="19">
        <v>145</v>
      </c>
      <c r="K195" s="19">
        <v>140</v>
      </c>
      <c r="L195" s="6">
        <f t="shared" si="233"/>
        <v>142.5</v>
      </c>
      <c r="M195" s="19">
        <v>145</v>
      </c>
      <c r="N195" s="19">
        <v>135</v>
      </c>
      <c r="O195" s="19">
        <v>130</v>
      </c>
      <c r="P195" s="7">
        <f t="shared" si="234"/>
        <v>132.5</v>
      </c>
      <c r="Q195" s="22">
        <v>175</v>
      </c>
      <c r="R195" s="22">
        <v>150</v>
      </c>
      <c r="S195" s="24">
        <v>180</v>
      </c>
      <c r="T195" s="8">
        <f t="shared" si="235"/>
        <v>168.33333333333334</v>
      </c>
      <c r="U195" s="19">
        <v>225</v>
      </c>
      <c r="V195" s="19">
        <v>185</v>
      </c>
      <c r="W195" s="19">
        <v>220</v>
      </c>
      <c r="X195" s="19">
        <v>250</v>
      </c>
      <c r="Y195" s="19">
        <v>225</v>
      </c>
      <c r="Z195" s="10">
        <f t="shared" si="236"/>
        <v>221</v>
      </c>
      <c r="AA195" s="25">
        <v>127.5</v>
      </c>
      <c r="AB195" s="19">
        <v>125</v>
      </c>
      <c r="AC195" s="19">
        <v>150</v>
      </c>
      <c r="AD195" s="19">
        <v>160</v>
      </c>
      <c r="AE195" s="6">
        <f t="shared" si="237"/>
        <v>145</v>
      </c>
      <c r="AF195" s="14">
        <f t="shared" si="238"/>
        <v>153.53703703703707</v>
      </c>
    </row>
    <row r="196" spans="1:32" x14ac:dyDescent="0.3">
      <c r="A196" s="5"/>
      <c r="B196" s="31" t="s">
        <v>72</v>
      </c>
      <c r="C196" s="19">
        <v>155</v>
      </c>
      <c r="D196" s="38">
        <v>165</v>
      </c>
      <c r="E196" s="6">
        <f t="shared" ref="E196:E244" si="239">AVERAGE(C196:D196)</f>
        <v>160</v>
      </c>
      <c r="F196" s="19">
        <v>190</v>
      </c>
      <c r="G196" s="19">
        <v>140</v>
      </c>
      <c r="H196" s="19">
        <v>130</v>
      </c>
      <c r="I196" s="6">
        <f t="shared" ref="I196" si="240">AVERAGE(F196:H196)</f>
        <v>153.33333333333334</v>
      </c>
      <c r="J196" s="19">
        <v>145</v>
      </c>
      <c r="K196" s="19">
        <v>140</v>
      </c>
      <c r="L196" s="6">
        <f t="shared" ref="L196" si="241">AVERAGE(J196:K196)</f>
        <v>142.5</v>
      </c>
      <c r="M196" s="19">
        <v>145</v>
      </c>
      <c r="N196" s="19">
        <v>112.5</v>
      </c>
      <c r="O196" s="19">
        <v>130</v>
      </c>
      <c r="P196" s="7">
        <f t="shared" ref="P196" si="242">AVERAGE(N196:O196)</f>
        <v>121.25</v>
      </c>
      <c r="Q196" s="22">
        <v>175</v>
      </c>
      <c r="R196" s="22">
        <v>170</v>
      </c>
      <c r="S196" s="24">
        <v>180</v>
      </c>
      <c r="T196" s="8">
        <f t="shared" ref="T196" si="243">(S196+R196+Q196)/3</f>
        <v>175</v>
      </c>
      <c r="U196" s="19">
        <v>250</v>
      </c>
      <c r="V196" s="19">
        <v>200</v>
      </c>
      <c r="W196" s="19">
        <v>220</v>
      </c>
      <c r="X196" s="19">
        <v>300</v>
      </c>
      <c r="Y196" s="19">
        <v>225</v>
      </c>
      <c r="Z196" s="10">
        <f t="shared" ref="Z196" si="244">AVERAGE(U196:Y196)</f>
        <v>239</v>
      </c>
      <c r="AA196" s="25">
        <v>127.5</v>
      </c>
      <c r="AB196" s="19">
        <v>120</v>
      </c>
      <c r="AC196" s="19">
        <v>150</v>
      </c>
      <c r="AD196" s="19">
        <v>160</v>
      </c>
      <c r="AE196" s="6">
        <f t="shared" ref="AE196" si="245">AVERAGE(AB196:AD196)</f>
        <v>143.33333333333334</v>
      </c>
      <c r="AF196" s="14">
        <f t="shared" ref="AF196" si="246">(C196+I196+L196+M196+P196+T196+Z196+AA196+AE196)/9</f>
        <v>155.76851851851853</v>
      </c>
    </row>
    <row r="197" spans="1:32" ht="51" x14ac:dyDescent="0.3">
      <c r="A197" s="12" t="s">
        <v>47</v>
      </c>
      <c r="B197" s="13" t="s">
        <v>31</v>
      </c>
      <c r="C197" s="2">
        <f>C194*100/C196-100</f>
        <v>0</v>
      </c>
      <c r="D197" s="2">
        <f t="shared" ref="D197:AF197" si="247">D194*100/D196-100</f>
        <v>0</v>
      </c>
      <c r="E197" s="2">
        <f t="shared" si="247"/>
        <v>0</v>
      </c>
      <c r="F197" s="2">
        <f t="shared" si="247"/>
        <v>-13.15789473684211</v>
      </c>
      <c r="G197" s="2">
        <f t="shared" si="247"/>
        <v>0</v>
      </c>
      <c r="H197" s="2">
        <f t="shared" si="247"/>
        <v>0</v>
      </c>
      <c r="I197" s="2">
        <f t="shared" si="247"/>
        <v>-5.4347826086956559</v>
      </c>
      <c r="J197" s="2">
        <f t="shared" si="247"/>
        <v>0</v>
      </c>
      <c r="K197" s="2">
        <f t="shared" si="247"/>
        <v>0</v>
      </c>
      <c r="L197" s="2">
        <f t="shared" si="247"/>
        <v>0</v>
      </c>
      <c r="M197" s="2">
        <f t="shared" si="247"/>
        <v>0</v>
      </c>
      <c r="N197" s="2">
        <f t="shared" si="247"/>
        <v>20</v>
      </c>
      <c r="O197" s="2">
        <f t="shared" si="247"/>
        <v>0</v>
      </c>
      <c r="P197" s="2">
        <f t="shared" si="247"/>
        <v>9.278350515463913</v>
      </c>
      <c r="Q197" s="2">
        <f t="shared" si="247"/>
        <v>0</v>
      </c>
      <c r="R197" s="2">
        <f t="shared" si="247"/>
        <v>-11.764705882352942</v>
      </c>
      <c r="S197" s="2">
        <f t="shared" si="247"/>
        <v>0</v>
      </c>
      <c r="T197" s="2">
        <f t="shared" si="247"/>
        <v>-3.809523809523796</v>
      </c>
      <c r="U197" s="2">
        <f t="shared" si="247"/>
        <v>-10</v>
      </c>
      <c r="V197" s="2">
        <f t="shared" si="247"/>
        <v>-7.5</v>
      </c>
      <c r="W197" s="2">
        <f t="shared" si="247"/>
        <v>0</v>
      </c>
      <c r="X197" s="2">
        <f t="shared" si="247"/>
        <v>-16.666666666666671</v>
      </c>
      <c r="Y197" s="2">
        <f t="shared" si="247"/>
        <v>0</v>
      </c>
      <c r="Z197" s="2">
        <f t="shared" si="247"/>
        <v>-7.5313807531380803</v>
      </c>
      <c r="AA197" s="2">
        <f t="shared" si="247"/>
        <v>0</v>
      </c>
      <c r="AB197" s="2">
        <f t="shared" si="247"/>
        <v>4.1666666666666714</v>
      </c>
      <c r="AC197" s="2">
        <f t="shared" si="247"/>
        <v>0</v>
      </c>
      <c r="AD197" s="2">
        <f t="shared" si="247"/>
        <v>0</v>
      </c>
      <c r="AE197" s="2">
        <f t="shared" si="247"/>
        <v>1.16279069767441</v>
      </c>
      <c r="AF197" s="2">
        <f t="shared" si="247"/>
        <v>-1.4325625631575747</v>
      </c>
    </row>
    <row r="198" spans="1:32" x14ac:dyDescent="0.3">
      <c r="A198" s="5"/>
      <c r="B198" s="17" t="s">
        <v>57</v>
      </c>
      <c r="C198" s="19">
        <v>73.3</v>
      </c>
      <c r="D198" s="38">
        <v>75</v>
      </c>
      <c r="E198" s="6">
        <f t="shared" ref="E198:E207" si="248">AVERAGE(C198:D198)</f>
        <v>74.150000000000006</v>
      </c>
      <c r="F198" s="19">
        <v>65</v>
      </c>
      <c r="G198" s="19">
        <v>62.5</v>
      </c>
      <c r="H198" s="19">
        <v>72.5</v>
      </c>
      <c r="I198" s="6">
        <f t="shared" ref="I198:I207" si="249">AVERAGE(F198:H198)</f>
        <v>66.666666666666671</v>
      </c>
      <c r="J198" s="19">
        <v>75</v>
      </c>
      <c r="K198" s="19">
        <v>70</v>
      </c>
      <c r="L198" s="6">
        <f t="shared" ref="L198:L207" si="250">AVERAGE(J198:K198)</f>
        <v>72.5</v>
      </c>
      <c r="M198" s="19">
        <v>70</v>
      </c>
      <c r="N198" s="19">
        <v>70</v>
      </c>
      <c r="O198" s="19">
        <v>72.5</v>
      </c>
      <c r="P198" s="7">
        <f t="shared" ref="P198:P207" si="251">AVERAGE(N198:O198)</f>
        <v>71.25</v>
      </c>
      <c r="Q198" s="20">
        <v>75</v>
      </c>
      <c r="R198" s="20">
        <v>70</v>
      </c>
      <c r="S198" s="21">
        <v>75</v>
      </c>
      <c r="T198" s="8">
        <f t="shared" ref="T198:T207" si="252">(S198+R198+Q198)/3</f>
        <v>73.333333333333329</v>
      </c>
      <c r="U198" s="19">
        <v>77.5</v>
      </c>
      <c r="V198" s="19">
        <v>70</v>
      </c>
      <c r="W198" s="19">
        <v>75</v>
      </c>
      <c r="X198" s="19">
        <v>70</v>
      </c>
      <c r="Y198" s="19">
        <v>85</v>
      </c>
      <c r="Z198" s="10">
        <f t="shared" ref="Z198:Z207" si="253">AVERAGE(U198:Y198)</f>
        <v>75.5</v>
      </c>
      <c r="AA198" s="19">
        <v>70</v>
      </c>
      <c r="AB198" s="19">
        <v>70</v>
      </c>
      <c r="AC198" s="19">
        <v>75</v>
      </c>
      <c r="AD198" s="19">
        <v>80</v>
      </c>
      <c r="AE198" s="6">
        <f t="shared" ref="AE198:AE207" si="254">AVERAGE(AB198:AD198)</f>
        <v>75</v>
      </c>
      <c r="AF198" s="14">
        <f t="shared" ref="AF198:AF207" si="255">(C198+I198+L198+M198+P198+T198+Z198+AA198+AE198)/9</f>
        <v>71.949999999999989</v>
      </c>
    </row>
    <row r="199" spans="1:32" x14ac:dyDescent="0.3">
      <c r="A199" s="5"/>
      <c r="B199" s="31" t="s">
        <v>60</v>
      </c>
      <c r="C199" s="19">
        <v>73.3</v>
      </c>
      <c r="D199" s="38">
        <v>75</v>
      </c>
      <c r="E199" s="6">
        <f t="shared" si="248"/>
        <v>74.150000000000006</v>
      </c>
      <c r="F199" s="19">
        <v>65</v>
      </c>
      <c r="G199" s="19">
        <v>62.5</v>
      </c>
      <c r="H199" s="19">
        <v>72.5</v>
      </c>
      <c r="I199" s="6">
        <f t="shared" si="249"/>
        <v>66.666666666666671</v>
      </c>
      <c r="J199" s="19">
        <v>75</v>
      </c>
      <c r="K199" s="19">
        <v>70</v>
      </c>
      <c r="L199" s="6">
        <f t="shared" si="250"/>
        <v>72.5</v>
      </c>
      <c r="M199" s="19">
        <v>70</v>
      </c>
      <c r="N199" s="19">
        <v>70</v>
      </c>
      <c r="O199" s="19">
        <v>72.5</v>
      </c>
      <c r="P199" s="7">
        <f t="shared" si="251"/>
        <v>71.25</v>
      </c>
      <c r="Q199" s="20">
        <v>75</v>
      </c>
      <c r="R199" s="20">
        <v>70</v>
      </c>
      <c r="S199" s="21">
        <v>75</v>
      </c>
      <c r="T199" s="8">
        <f t="shared" si="252"/>
        <v>73.333333333333329</v>
      </c>
      <c r="U199" s="19">
        <v>77.5</v>
      </c>
      <c r="V199" s="19">
        <v>70</v>
      </c>
      <c r="W199" s="19">
        <v>75</v>
      </c>
      <c r="X199" s="19">
        <v>70</v>
      </c>
      <c r="Y199" s="19">
        <v>85</v>
      </c>
      <c r="Z199" s="10">
        <f t="shared" si="253"/>
        <v>75.5</v>
      </c>
      <c r="AA199" s="19">
        <v>70</v>
      </c>
      <c r="AB199" s="19">
        <v>70</v>
      </c>
      <c r="AC199" s="19">
        <v>75</v>
      </c>
      <c r="AD199" s="19">
        <v>80</v>
      </c>
      <c r="AE199" s="6">
        <f t="shared" si="254"/>
        <v>75</v>
      </c>
      <c r="AF199" s="14">
        <f t="shared" si="255"/>
        <v>71.949999999999989</v>
      </c>
    </row>
    <row r="200" spans="1:32" x14ac:dyDescent="0.3">
      <c r="A200" s="5"/>
      <c r="B200" s="31" t="s">
        <v>61</v>
      </c>
      <c r="C200" s="19">
        <v>73.3</v>
      </c>
      <c r="D200" s="38">
        <v>80</v>
      </c>
      <c r="E200" s="6">
        <f t="shared" si="248"/>
        <v>76.650000000000006</v>
      </c>
      <c r="F200" s="19">
        <v>65</v>
      </c>
      <c r="G200" s="19">
        <v>62.5</v>
      </c>
      <c r="H200" s="19">
        <v>72.5</v>
      </c>
      <c r="I200" s="6">
        <f t="shared" si="249"/>
        <v>66.666666666666671</v>
      </c>
      <c r="J200" s="19">
        <v>75</v>
      </c>
      <c r="K200" s="19">
        <v>70</v>
      </c>
      <c r="L200" s="6">
        <f t="shared" si="250"/>
        <v>72.5</v>
      </c>
      <c r="M200" s="19">
        <v>70</v>
      </c>
      <c r="N200" s="19">
        <v>70</v>
      </c>
      <c r="O200" s="19">
        <v>67.5</v>
      </c>
      <c r="P200" s="7">
        <f t="shared" si="251"/>
        <v>68.75</v>
      </c>
      <c r="Q200" s="20">
        <v>75</v>
      </c>
      <c r="R200" s="20">
        <v>70</v>
      </c>
      <c r="S200" s="21">
        <v>75</v>
      </c>
      <c r="T200" s="8">
        <f t="shared" si="252"/>
        <v>73.333333333333329</v>
      </c>
      <c r="U200" s="19">
        <v>77.5</v>
      </c>
      <c r="V200" s="19">
        <v>70</v>
      </c>
      <c r="W200" s="19">
        <v>75</v>
      </c>
      <c r="X200" s="19">
        <v>70</v>
      </c>
      <c r="Y200" s="19">
        <v>85</v>
      </c>
      <c r="Z200" s="10">
        <f t="shared" si="253"/>
        <v>75.5</v>
      </c>
      <c r="AA200" s="19">
        <v>70</v>
      </c>
      <c r="AB200" s="19">
        <v>68</v>
      </c>
      <c r="AC200" s="19">
        <v>75</v>
      </c>
      <c r="AD200" s="19">
        <v>80</v>
      </c>
      <c r="AE200" s="6">
        <f t="shared" si="254"/>
        <v>74.333333333333329</v>
      </c>
      <c r="AF200" s="14">
        <f t="shared" si="255"/>
        <v>71.598148148148141</v>
      </c>
    </row>
    <row r="201" spans="1:32" x14ac:dyDescent="0.3">
      <c r="A201" s="5"/>
      <c r="B201" s="31" t="s">
        <v>62</v>
      </c>
      <c r="C201" s="19">
        <v>73.3</v>
      </c>
      <c r="D201" s="38">
        <v>80</v>
      </c>
      <c r="E201" s="6">
        <f t="shared" si="248"/>
        <v>76.650000000000006</v>
      </c>
      <c r="F201" s="19">
        <v>65</v>
      </c>
      <c r="G201" s="19">
        <v>62.5</v>
      </c>
      <c r="H201" s="19">
        <v>72.5</v>
      </c>
      <c r="I201" s="6">
        <f t="shared" si="249"/>
        <v>66.666666666666671</v>
      </c>
      <c r="J201" s="19">
        <v>75</v>
      </c>
      <c r="K201" s="19">
        <v>70</v>
      </c>
      <c r="L201" s="6">
        <f t="shared" si="250"/>
        <v>72.5</v>
      </c>
      <c r="M201" s="19">
        <v>70</v>
      </c>
      <c r="N201" s="19">
        <v>72.5</v>
      </c>
      <c r="O201" s="19">
        <v>67.5</v>
      </c>
      <c r="P201" s="7">
        <f t="shared" si="251"/>
        <v>70</v>
      </c>
      <c r="Q201" s="20">
        <v>75</v>
      </c>
      <c r="R201" s="20">
        <v>70</v>
      </c>
      <c r="S201" s="21">
        <v>75</v>
      </c>
      <c r="T201" s="8">
        <f t="shared" si="252"/>
        <v>73.333333333333329</v>
      </c>
      <c r="U201" s="19">
        <v>77.5</v>
      </c>
      <c r="V201" s="19">
        <v>70</v>
      </c>
      <c r="W201" s="19">
        <v>75</v>
      </c>
      <c r="X201" s="19">
        <v>70</v>
      </c>
      <c r="Y201" s="19">
        <v>85</v>
      </c>
      <c r="Z201" s="10">
        <f t="shared" si="253"/>
        <v>75.5</v>
      </c>
      <c r="AA201" s="19">
        <v>70</v>
      </c>
      <c r="AB201" s="19">
        <v>68</v>
      </c>
      <c r="AC201" s="19">
        <v>75</v>
      </c>
      <c r="AD201" s="19">
        <v>80</v>
      </c>
      <c r="AE201" s="6">
        <f t="shared" si="254"/>
        <v>74.333333333333329</v>
      </c>
      <c r="AF201" s="14">
        <f t="shared" si="255"/>
        <v>71.737037037037041</v>
      </c>
    </row>
    <row r="202" spans="1:32" x14ac:dyDescent="0.3">
      <c r="A202" s="5"/>
      <c r="B202" s="31" t="s">
        <v>63</v>
      </c>
      <c r="C202" s="19">
        <v>73.3</v>
      </c>
      <c r="D202" s="38">
        <v>80</v>
      </c>
      <c r="E202" s="6">
        <f t="shared" si="248"/>
        <v>76.650000000000006</v>
      </c>
      <c r="F202" s="19">
        <v>65</v>
      </c>
      <c r="G202" s="19">
        <v>62.5</v>
      </c>
      <c r="H202" s="19">
        <v>72.5</v>
      </c>
      <c r="I202" s="6">
        <f t="shared" si="249"/>
        <v>66.666666666666671</v>
      </c>
      <c r="J202" s="19">
        <v>75</v>
      </c>
      <c r="K202" s="19">
        <v>70</v>
      </c>
      <c r="L202" s="6">
        <f t="shared" si="250"/>
        <v>72.5</v>
      </c>
      <c r="M202" s="19">
        <v>70</v>
      </c>
      <c r="N202" s="19">
        <v>72.5</v>
      </c>
      <c r="O202" s="19">
        <v>67.5</v>
      </c>
      <c r="P202" s="7">
        <f t="shared" si="251"/>
        <v>70</v>
      </c>
      <c r="Q202" s="20">
        <v>75</v>
      </c>
      <c r="R202" s="20">
        <v>70</v>
      </c>
      <c r="S202" s="21">
        <v>75</v>
      </c>
      <c r="T202" s="8">
        <f t="shared" si="252"/>
        <v>73.333333333333329</v>
      </c>
      <c r="U202" s="19">
        <v>77.5</v>
      </c>
      <c r="V202" s="19">
        <v>70</v>
      </c>
      <c r="W202" s="19">
        <v>75</v>
      </c>
      <c r="X202" s="19">
        <v>70</v>
      </c>
      <c r="Y202" s="19">
        <v>85</v>
      </c>
      <c r="Z202" s="10">
        <f t="shared" si="253"/>
        <v>75.5</v>
      </c>
      <c r="AA202" s="19">
        <v>70</v>
      </c>
      <c r="AB202" s="19">
        <v>68</v>
      </c>
      <c r="AC202" s="19">
        <v>75</v>
      </c>
      <c r="AD202" s="19">
        <v>80</v>
      </c>
      <c r="AE202" s="6">
        <f t="shared" si="254"/>
        <v>74.333333333333329</v>
      </c>
      <c r="AF202" s="14">
        <f t="shared" si="255"/>
        <v>71.737037037037041</v>
      </c>
    </row>
    <row r="203" spans="1:32" x14ac:dyDescent="0.3">
      <c r="A203" s="5"/>
      <c r="B203" s="31" t="s">
        <v>64</v>
      </c>
      <c r="C203" s="19">
        <v>73.3</v>
      </c>
      <c r="D203" s="38">
        <v>80</v>
      </c>
      <c r="E203" s="6">
        <f t="shared" si="248"/>
        <v>76.650000000000006</v>
      </c>
      <c r="F203" s="19">
        <v>65</v>
      </c>
      <c r="G203" s="19">
        <v>62.5</v>
      </c>
      <c r="H203" s="19">
        <v>72.5</v>
      </c>
      <c r="I203" s="6">
        <f t="shared" si="249"/>
        <v>66.666666666666671</v>
      </c>
      <c r="J203" s="19">
        <v>75</v>
      </c>
      <c r="K203" s="19">
        <v>70</v>
      </c>
      <c r="L203" s="6">
        <f t="shared" si="250"/>
        <v>72.5</v>
      </c>
      <c r="M203" s="19">
        <v>70</v>
      </c>
      <c r="N203" s="19">
        <v>72.5</v>
      </c>
      <c r="O203" s="19">
        <v>67.5</v>
      </c>
      <c r="P203" s="7">
        <f t="shared" si="251"/>
        <v>70</v>
      </c>
      <c r="Q203" s="20">
        <v>75</v>
      </c>
      <c r="R203" s="20">
        <v>70</v>
      </c>
      <c r="S203" s="21">
        <v>75</v>
      </c>
      <c r="T203" s="8">
        <f t="shared" si="252"/>
        <v>73.333333333333329</v>
      </c>
      <c r="U203" s="19">
        <v>77.5</v>
      </c>
      <c r="V203" s="19">
        <v>70</v>
      </c>
      <c r="W203" s="19">
        <v>75</v>
      </c>
      <c r="X203" s="19">
        <v>70</v>
      </c>
      <c r="Y203" s="19">
        <v>85</v>
      </c>
      <c r="Z203" s="10">
        <f t="shared" si="253"/>
        <v>75.5</v>
      </c>
      <c r="AA203" s="19">
        <v>70</v>
      </c>
      <c r="AB203" s="19">
        <v>68</v>
      </c>
      <c r="AC203" s="19">
        <v>75</v>
      </c>
      <c r="AD203" s="19">
        <v>80</v>
      </c>
      <c r="AE203" s="6">
        <f t="shared" si="254"/>
        <v>74.333333333333329</v>
      </c>
      <c r="AF203" s="14">
        <f t="shared" si="255"/>
        <v>71.737037037037041</v>
      </c>
    </row>
    <row r="204" spans="1:32" x14ac:dyDescent="0.3">
      <c r="A204" s="5"/>
      <c r="B204" s="31" t="s">
        <v>65</v>
      </c>
      <c r="C204" s="19">
        <v>73.3</v>
      </c>
      <c r="D204" s="38">
        <v>80</v>
      </c>
      <c r="E204" s="6">
        <f t="shared" si="248"/>
        <v>76.650000000000006</v>
      </c>
      <c r="F204" s="19">
        <v>65</v>
      </c>
      <c r="G204" s="19">
        <v>62.5</v>
      </c>
      <c r="H204" s="19">
        <v>72.5</v>
      </c>
      <c r="I204" s="6">
        <f t="shared" si="249"/>
        <v>66.666666666666671</v>
      </c>
      <c r="J204" s="19">
        <v>75</v>
      </c>
      <c r="K204" s="19">
        <v>70</v>
      </c>
      <c r="L204" s="6">
        <f t="shared" si="250"/>
        <v>72.5</v>
      </c>
      <c r="M204" s="19">
        <v>70</v>
      </c>
      <c r="N204" s="19">
        <v>72.5</v>
      </c>
      <c r="O204" s="19">
        <v>67.5</v>
      </c>
      <c r="P204" s="7">
        <f t="shared" si="251"/>
        <v>70</v>
      </c>
      <c r="Q204" s="20">
        <v>75</v>
      </c>
      <c r="R204" s="20">
        <v>70</v>
      </c>
      <c r="S204" s="21">
        <v>75</v>
      </c>
      <c r="T204" s="8">
        <f t="shared" si="252"/>
        <v>73.333333333333329</v>
      </c>
      <c r="U204" s="19">
        <v>77.5</v>
      </c>
      <c r="V204" s="19">
        <v>70</v>
      </c>
      <c r="W204" s="19">
        <v>75</v>
      </c>
      <c r="X204" s="19">
        <v>70</v>
      </c>
      <c r="Y204" s="19">
        <v>85</v>
      </c>
      <c r="Z204" s="10">
        <f t="shared" si="253"/>
        <v>75.5</v>
      </c>
      <c r="AA204" s="19">
        <v>70</v>
      </c>
      <c r="AB204" s="19">
        <v>70</v>
      </c>
      <c r="AC204" s="19">
        <v>75</v>
      </c>
      <c r="AD204" s="19">
        <v>80</v>
      </c>
      <c r="AE204" s="6">
        <f t="shared" si="254"/>
        <v>75</v>
      </c>
      <c r="AF204" s="14">
        <f t="shared" si="255"/>
        <v>71.811111111111103</v>
      </c>
    </row>
    <row r="205" spans="1:32" x14ac:dyDescent="0.3">
      <c r="A205" s="5"/>
      <c r="B205" s="31" t="s">
        <v>66</v>
      </c>
      <c r="C205" s="19">
        <v>73.3</v>
      </c>
      <c r="D205" s="38">
        <v>85</v>
      </c>
      <c r="E205" s="6">
        <f t="shared" si="248"/>
        <v>79.150000000000006</v>
      </c>
      <c r="F205" s="19">
        <v>65</v>
      </c>
      <c r="G205" s="19">
        <v>62.5</v>
      </c>
      <c r="H205" s="19">
        <v>72.5</v>
      </c>
      <c r="I205" s="6">
        <f t="shared" si="249"/>
        <v>66.666666666666671</v>
      </c>
      <c r="J205" s="19">
        <v>75</v>
      </c>
      <c r="K205" s="19">
        <v>70</v>
      </c>
      <c r="L205" s="6">
        <f t="shared" si="250"/>
        <v>72.5</v>
      </c>
      <c r="M205" s="19">
        <v>70</v>
      </c>
      <c r="N205" s="19">
        <v>72.5</v>
      </c>
      <c r="O205" s="19">
        <v>67.5</v>
      </c>
      <c r="P205" s="7">
        <f t="shared" si="251"/>
        <v>70</v>
      </c>
      <c r="Q205" s="20">
        <v>75</v>
      </c>
      <c r="R205" s="20">
        <v>70</v>
      </c>
      <c r="S205" s="21">
        <v>75</v>
      </c>
      <c r="T205" s="8">
        <f t="shared" si="252"/>
        <v>73.333333333333329</v>
      </c>
      <c r="U205" s="19">
        <v>77.5</v>
      </c>
      <c r="V205" s="19">
        <v>70</v>
      </c>
      <c r="W205" s="19">
        <v>75</v>
      </c>
      <c r="X205" s="19">
        <v>70</v>
      </c>
      <c r="Y205" s="19">
        <v>85</v>
      </c>
      <c r="Z205" s="10">
        <f t="shared" si="253"/>
        <v>75.5</v>
      </c>
      <c r="AA205" s="19">
        <v>70</v>
      </c>
      <c r="AB205" s="19">
        <v>70</v>
      </c>
      <c r="AC205" s="19">
        <v>75</v>
      </c>
      <c r="AD205" s="19">
        <v>80</v>
      </c>
      <c r="AE205" s="6">
        <f t="shared" si="254"/>
        <v>75</v>
      </c>
      <c r="AF205" s="14">
        <f t="shared" si="255"/>
        <v>71.811111111111103</v>
      </c>
    </row>
    <row r="206" spans="1:32" x14ac:dyDescent="0.3">
      <c r="A206" s="5"/>
      <c r="B206" s="31" t="s">
        <v>67</v>
      </c>
      <c r="C206" s="19">
        <v>75</v>
      </c>
      <c r="D206" s="38">
        <v>85</v>
      </c>
      <c r="E206" s="6">
        <f t="shared" si="248"/>
        <v>80</v>
      </c>
      <c r="F206" s="19">
        <v>75</v>
      </c>
      <c r="G206" s="19">
        <v>62.5</v>
      </c>
      <c r="H206" s="19">
        <v>77.5</v>
      </c>
      <c r="I206" s="6">
        <f t="shared" si="249"/>
        <v>71.666666666666671</v>
      </c>
      <c r="J206" s="19">
        <v>75</v>
      </c>
      <c r="K206" s="19">
        <v>70</v>
      </c>
      <c r="L206" s="6">
        <f t="shared" si="250"/>
        <v>72.5</v>
      </c>
      <c r="M206" s="19">
        <v>70</v>
      </c>
      <c r="N206" s="19">
        <v>72.5</v>
      </c>
      <c r="O206" s="19">
        <v>67.5</v>
      </c>
      <c r="P206" s="7">
        <f t="shared" si="251"/>
        <v>70</v>
      </c>
      <c r="Q206" s="20">
        <v>75</v>
      </c>
      <c r="R206" s="20">
        <v>70</v>
      </c>
      <c r="S206" s="21">
        <v>75</v>
      </c>
      <c r="T206" s="8">
        <f t="shared" si="252"/>
        <v>73.333333333333329</v>
      </c>
      <c r="U206" s="19">
        <v>77.5</v>
      </c>
      <c r="V206" s="19">
        <v>70</v>
      </c>
      <c r="W206" s="19">
        <v>75</v>
      </c>
      <c r="X206" s="19">
        <v>70</v>
      </c>
      <c r="Y206" s="19">
        <v>85</v>
      </c>
      <c r="Z206" s="10">
        <f t="shared" si="253"/>
        <v>75.5</v>
      </c>
      <c r="AA206" s="19">
        <v>70</v>
      </c>
      <c r="AB206" s="19">
        <v>70</v>
      </c>
      <c r="AC206" s="19">
        <v>75</v>
      </c>
      <c r="AD206" s="19">
        <v>80</v>
      </c>
      <c r="AE206" s="6">
        <f t="shared" si="254"/>
        <v>75</v>
      </c>
      <c r="AF206" s="14">
        <f t="shared" si="255"/>
        <v>72.555555555555557</v>
      </c>
    </row>
    <row r="207" spans="1:32" x14ac:dyDescent="0.3">
      <c r="A207" s="5"/>
      <c r="B207" s="31" t="s">
        <v>71</v>
      </c>
      <c r="C207" s="19">
        <v>75</v>
      </c>
      <c r="D207" s="38">
        <v>85</v>
      </c>
      <c r="E207" s="6">
        <f t="shared" si="248"/>
        <v>80</v>
      </c>
      <c r="F207" s="19">
        <v>75</v>
      </c>
      <c r="G207" s="19">
        <v>62.5</v>
      </c>
      <c r="H207" s="19">
        <v>77.5</v>
      </c>
      <c r="I207" s="6">
        <f t="shared" si="249"/>
        <v>71.666666666666671</v>
      </c>
      <c r="J207" s="19">
        <v>75</v>
      </c>
      <c r="K207" s="19">
        <v>72.5</v>
      </c>
      <c r="L207" s="6">
        <f t="shared" si="250"/>
        <v>73.75</v>
      </c>
      <c r="M207" s="19">
        <v>70</v>
      </c>
      <c r="N207" s="19">
        <v>72.5</v>
      </c>
      <c r="O207" s="19">
        <v>67.5</v>
      </c>
      <c r="P207" s="7">
        <f t="shared" si="251"/>
        <v>70</v>
      </c>
      <c r="Q207" s="20">
        <v>75</v>
      </c>
      <c r="R207" s="20">
        <v>70</v>
      </c>
      <c r="S207" s="21">
        <v>75</v>
      </c>
      <c r="T207" s="8">
        <f t="shared" si="252"/>
        <v>73.333333333333329</v>
      </c>
      <c r="U207" s="19">
        <v>77.5</v>
      </c>
      <c r="V207" s="19">
        <v>70</v>
      </c>
      <c r="W207" s="19">
        <v>75</v>
      </c>
      <c r="X207" s="19">
        <v>70</v>
      </c>
      <c r="Y207" s="19">
        <v>85</v>
      </c>
      <c r="Z207" s="10">
        <f t="shared" si="253"/>
        <v>75.5</v>
      </c>
      <c r="AA207" s="19">
        <v>70</v>
      </c>
      <c r="AB207" s="19">
        <v>70</v>
      </c>
      <c r="AC207" s="19">
        <v>75</v>
      </c>
      <c r="AD207" s="19">
        <v>80</v>
      </c>
      <c r="AE207" s="6">
        <f t="shared" si="254"/>
        <v>75</v>
      </c>
      <c r="AF207" s="14">
        <f t="shared" si="255"/>
        <v>72.694444444444443</v>
      </c>
    </row>
    <row r="208" spans="1:32" x14ac:dyDescent="0.3">
      <c r="A208" s="5"/>
      <c r="B208" s="31" t="s">
        <v>72</v>
      </c>
      <c r="C208" s="19">
        <v>75</v>
      </c>
      <c r="D208" s="38">
        <v>85</v>
      </c>
      <c r="E208" s="6">
        <f t="shared" si="239"/>
        <v>80</v>
      </c>
      <c r="F208" s="19">
        <v>80</v>
      </c>
      <c r="G208" s="19">
        <v>82.5</v>
      </c>
      <c r="H208" s="19">
        <v>85</v>
      </c>
      <c r="I208" s="6">
        <f t="shared" ref="I208" si="256">AVERAGE(F208:H208)</f>
        <v>82.5</v>
      </c>
      <c r="J208" s="19">
        <v>75</v>
      </c>
      <c r="K208" s="19">
        <v>72.5</v>
      </c>
      <c r="L208" s="6">
        <f t="shared" ref="L208" si="257">AVERAGE(J208:K208)</f>
        <v>73.75</v>
      </c>
      <c r="M208" s="19">
        <v>85</v>
      </c>
      <c r="N208" s="19">
        <v>87.5</v>
      </c>
      <c r="O208" s="19">
        <v>70</v>
      </c>
      <c r="P208" s="7">
        <f t="shared" ref="P208" si="258">AVERAGE(N208:O208)</f>
        <v>78.75</v>
      </c>
      <c r="Q208" s="20">
        <v>75</v>
      </c>
      <c r="R208" s="20">
        <v>80</v>
      </c>
      <c r="S208" s="21">
        <v>75</v>
      </c>
      <c r="T208" s="8">
        <f t="shared" ref="T208" si="259">(S208+R208+Q208)/3</f>
        <v>76.666666666666671</v>
      </c>
      <c r="U208" s="19">
        <v>77.5</v>
      </c>
      <c r="V208" s="19">
        <v>70</v>
      </c>
      <c r="W208" s="19">
        <v>75</v>
      </c>
      <c r="X208" s="19">
        <v>70</v>
      </c>
      <c r="Y208" s="19">
        <v>85</v>
      </c>
      <c r="Z208" s="10">
        <f t="shared" ref="Z208" si="260">AVERAGE(U208:Y208)</f>
        <v>75.5</v>
      </c>
      <c r="AA208" s="19">
        <v>70</v>
      </c>
      <c r="AB208" s="19">
        <v>80</v>
      </c>
      <c r="AC208" s="19">
        <v>75</v>
      </c>
      <c r="AD208" s="19">
        <v>90</v>
      </c>
      <c r="AE208" s="6">
        <f t="shared" ref="AE208" si="261">AVERAGE(AB208:AD208)</f>
        <v>81.666666666666671</v>
      </c>
      <c r="AF208" s="14">
        <f t="shared" ref="AF208" si="262">(C208+I208+L208+M208+P208+T208+Z208+AA208+AE208)/9</f>
        <v>77.648148148148152</v>
      </c>
    </row>
    <row r="209" spans="1:32" ht="51" x14ac:dyDescent="0.3">
      <c r="A209" s="12" t="s">
        <v>48</v>
      </c>
      <c r="B209" s="13" t="s">
        <v>31</v>
      </c>
      <c r="C209" s="2">
        <f>C206*100/C208-100</f>
        <v>0</v>
      </c>
      <c r="D209" s="2">
        <f t="shared" ref="D209:AF209" si="263">D206*100/D208-100</f>
        <v>0</v>
      </c>
      <c r="E209" s="2">
        <f t="shared" si="263"/>
        <v>0</v>
      </c>
      <c r="F209" s="2">
        <f t="shared" si="263"/>
        <v>-6.25</v>
      </c>
      <c r="G209" s="2">
        <f t="shared" si="263"/>
        <v>-24.242424242424249</v>
      </c>
      <c r="H209" s="2">
        <f t="shared" si="263"/>
        <v>-8.8235294117647101</v>
      </c>
      <c r="I209" s="2">
        <f t="shared" si="263"/>
        <v>-13.131313131313121</v>
      </c>
      <c r="J209" s="2">
        <f t="shared" si="263"/>
        <v>0</v>
      </c>
      <c r="K209" s="2">
        <f t="shared" si="263"/>
        <v>-3.448275862068968</v>
      </c>
      <c r="L209" s="2">
        <f t="shared" si="263"/>
        <v>-1.6949152542372872</v>
      </c>
      <c r="M209" s="2">
        <f t="shared" si="263"/>
        <v>-17.647058823529406</v>
      </c>
      <c r="N209" s="2">
        <f t="shared" si="263"/>
        <v>-17.142857142857139</v>
      </c>
      <c r="O209" s="2">
        <f t="shared" si="263"/>
        <v>-3.5714285714285694</v>
      </c>
      <c r="P209" s="2">
        <f t="shared" si="263"/>
        <v>-11.111111111111114</v>
      </c>
      <c r="Q209" s="2">
        <f t="shared" si="263"/>
        <v>0</v>
      </c>
      <c r="R209" s="2">
        <f t="shared" si="263"/>
        <v>-12.5</v>
      </c>
      <c r="S209" s="2">
        <f t="shared" si="263"/>
        <v>0</v>
      </c>
      <c r="T209" s="2">
        <f t="shared" si="263"/>
        <v>-4.3478260869565304</v>
      </c>
      <c r="U209" s="2">
        <f t="shared" si="263"/>
        <v>0</v>
      </c>
      <c r="V209" s="2">
        <f t="shared" si="263"/>
        <v>0</v>
      </c>
      <c r="W209" s="2">
        <f t="shared" si="263"/>
        <v>0</v>
      </c>
      <c r="X209" s="2">
        <f t="shared" si="263"/>
        <v>0</v>
      </c>
      <c r="Y209" s="2">
        <f t="shared" si="263"/>
        <v>0</v>
      </c>
      <c r="Z209" s="2">
        <f t="shared" si="263"/>
        <v>0</v>
      </c>
      <c r="AA209" s="2">
        <f t="shared" si="263"/>
        <v>0</v>
      </c>
      <c r="AB209" s="2">
        <f t="shared" si="263"/>
        <v>-12.5</v>
      </c>
      <c r="AC209" s="2">
        <f t="shared" si="263"/>
        <v>0</v>
      </c>
      <c r="AD209" s="2">
        <f t="shared" si="263"/>
        <v>-11.111111111111114</v>
      </c>
      <c r="AE209" s="2">
        <f t="shared" si="263"/>
        <v>-8.1632653061224545</v>
      </c>
      <c r="AF209" s="2">
        <f t="shared" si="263"/>
        <v>-6.5585499642260885</v>
      </c>
    </row>
    <row r="210" spans="1:32" x14ac:dyDescent="0.3">
      <c r="A210" s="5"/>
      <c r="B210" s="17" t="s">
        <v>57</v>
      </c>
      <c r="C210" s="19">
        <v>18</v>
      </c>
      <c r="D210" s="38">
        <v>19</v>
      </c>
      <c r="E210" s="6">
        <f t="shared" ref="E210:E219" si="264">AVERAGE(C210:D210)</f>
        <v>18.5</v>
      </c>
      <c r="F210" s="19">
        <v>17.5</v>
      </c>
      <c r="G210" s="19">
        <v>20</v>
      </c>
      <c r="H210" s="19">
        <v>17.5</v>
      </c>
      <c r="I210" s="6">
        <f t="shared" ref="I210:I219" si="265">AVERAGE(F210:H210)</f>
        <v>18.333333333333332</v>
      </c>
      <c r="J210" s="19">
        <v>17.5</v>
      </c>
      <c r="K210" s="19">
        <v>17.5</v>
      </c>
      <c r="L210" s="6">
        <f t="shared" ref="L210:L219" si="266">AVERAGE(J210:K210)</f>
        <v>17.5</v>
      </c>
      <c r="M210" s="19">
        <v>22.5</v>
      </c>
      <c r="N210" s="19">
        <v>15</v>
      </c>
      <c r="O210" s="19">
        <v>14.5</v>
      </c>
      <c r="P210" s="7">
        <f t="shared" ref="P210:P219" si="267">AVERAGE(N210:O210)</f>
        <v>14.75</v>
      </c>
      <c r="Q210" s="22">
        <v>21.5</v>
      </c>
      <c r="R210" s="22">
        <v>21.3</v>
      </c>
      <c r="S210" s="24">
        <v>19.2</v>
      </c>
      <c r="T210" s="8">
        <f t="shared" ref="T210:T219" si="268">(S210+R210+Q210)/3</f>
        <v>20.666666666666668</v>
      </c>
      <c r="U210" s="19">
        <v>19</v>
      </c>
      <c r="V210" s="19">
        <v>20</v>
      </c>
      <c r="W210" s="19">
        <v>20</v>
      </c>
      <c r="X210" s="19">
        <v>18</v>
      </c>
      <c r="Y210" s="19">
        <v>20</v>
      </c>
      <c r="Z210" s="10">
        <f t="shared" ref="Z210:Z219" si="269">AVERAGE(U210:Y210)</f>
        <v>19.399999999999999</v>
      </c>
      <c r="AA210" s="19">
        <v>17</v>
      </c>
      <c r="AB210" s="19">
        <v>20</v>
      </c>
      <c r="AC210" s="19">
        <v>15</v>
      </c>
      <c r="AD210" s="19">
        <v>22.5</v>
      </c>
      <c r="AE210" s="6">
        <f t="shared" ref="AE210:AE219" si="270">AVERAGE(AB210:AD210)</f>
        <v>19.166666666666668</v>
      </c>
      <c r="AF210" s="14">
        <f t="shared" ref="AF210:AF219" si="271">(C210+I210+L210+M210+P210+T210+Z210+AA210+AE210)/9</f>
        <v>18.590740740740742</v>
      </c>
    </row>
    <row r="211" spans="1:32" x14ac:dyDescent="0.3">
      <c r="A211" s="5"/>
      <c r="B211" s="31" t="s">
        <v>60</v>
      </c>
      <c r="C211" s="19">
        <v>18</v>
      </c>
      <c r="D211" s="38">
        <v>19</v>
      </c>
      <c r="E211" s="6">
        <f t="shared" si="264"/>
        <v>18.5</v>
      </c>
      <c r="F211" s="19">
        <v>17.5</v>
      </c>
      <c r="G211" s="19">
        <v>20</v>
      </c>
      <c r="H211" s="19">
        <v>17.5</v>
      </c>
      <c r="I211" s="6">
        <f t="shared" si="265"/>
        <v>18.333333333333332</v>
      </c>
      <c r="J211" s="19">
        <v>17.5</v>
      </c>
      <c r="K211" s="19">
        <v>17.5</v>
      </c>
      <c r="L211" s="6">
        <f t="shared" si="266"/>
        <v>17.5</v>
      </c>
      <c r="M211" s="19">
        <v>22.5</v>
      </c>
      <c r="N211" s="19">
        <v>15</v>
      </c>
      <c r="O211" s="19">
        <v>14.5</v>
      </c>
      <c r="P211" s="7">
        <f t="shared" si="267"/>
        <v>14.75</v>
      </c>
      <c r="Q211" s="22">
        <v>21.5</v>
      </c>
      <c r="R211" s="22">
        <v>21.3</v>
      </c>
      <c r="S211" s="24">
        <v>19.2</v>
      </c>
      <c r="T211" s="8">
        <f t="shared" si="268"/>
        <v>20.666666666666668</v>
      </c>
      <c r="U211" s="19">
        <v>19</v>
      </c>
      <c r="V211" s="19">
        <v>20</v>
      </c>
      <c r="W211" s="19">
        <v>20</v>
      </c>
      <c r="X211" s="19">
        <v>18</v>
      </c>
      <c r="Y211" s="19">
        <v>20</v>
      </c>
      <c r="Z211" s="10">
        <f t="shared" si="269"/>
        <v>19.399999999999999</v>
      </c>
      <c r="AA211" s="19">
        <v>17</v>
      </c>
      <c r="AB211" s="19">
        <v>20</v>
      </c>
      <c r="AC211" s="19">
        <v>15</v>
      </c>
      <c r="AD211" s="19">
        <v>22.5</v>
      </c>
      <c r="AE211" s="6">
        <f t="shared" si="270"/>
        <v>19.166666666666668</v>
      </c>
      <c r="AF211" s="14">
        <f t="shared" si="271"/>
        <v>18.590740740740742</v>
      </c>
    </row>
    <row r="212" spans="1:32" x14ac:dyDescent="0.3">
      <c r="A212" s="5"/>
      <c r="B212" s="31" t="s">
        <v>61</v>
      </c>
      <c r="C212" s="19">
        <v>18</v>
      </c>
      <c r="D212" s="38">
        <v>20</v>
      </c>
      <c r="E212" s="6">
        <f t="shared" si="264"/>
        <v>19</v>
      </c>
      <c r="F212" s="19">
        <v>17.5</v>
      </c>
      <c r="G212" s="19">
        <v>20</v>
      </c>
      <c r="H212" s="19">
        <v>17.5</v>
      </c>
      <c r="I212" s="6">
        <f t="shared" si="265"/>
        <v>18.333333333333332</v>
      </c>
      <c r="J212" s="19">
        <v>17.5</v>
      </c>
      <c r="K212" s="19">
        <v>17.5</v>
      </c>
      <c r="L212" s="6">
        <f t="shared" si="266"/>
        <v>17.5</v>
      </c>
      <c r="M212" s="19">
        <v>22.5</v>
      </c>
      <c r="N212" s="19">
        <v>15</v>
      </c>
      <c r="O212" s="19">
        <v>14.5</v>
      </c>
      <c r="P212" s="7">
        <f t="shared" si="267"/>
        <v>14.75</v>
      </c>
      <c r="Q212" s="22">
        <v>21.5</v>
      </c>
      <c r="R212" s="22">
        <v>21.3</v>
      </c>
      <c r="S212" s="24">
        <v>19.2</v>
      </c>
      <c r="T212" s="8">
        <f t="shared" si="268"/>
        <v>20.666666666666668</v>
      </c>
      <c r="U212" s="19">
        <v>19</v>
      </c>
      <c r="V212" s="19">
        <v>20</v>
      </c>
      <c r="W212" s="19">
        <v>20</v>
      </c>
      <c r="X212" s="19">
        <v>18</v>
      </c>
      <c r="Y212" s="19">
        <v>20</v>
      </c>
      <c r="Z212" s="10">
        <f t="shared" si="269"/>
        <v>19.399999999999999</v>
      </c>
      <c r="AA212" s="19">
        <v>17</v>
      </c>
      <c r="AB212" s="19">
        <v>20</v>
      </c>
      <c r="AC212" s="19">
        <v>15</v>
      </c>
      <c r="AD212" s="19">
        <v>22.5</v>
      </c>
      <c r="AE212" s="6">
        <f t="shared" si="270"/>
        <v>19.166666666666668</v>
      </c>
      <c r="AF212" s="14">
        <f t="shared" si="271"/>
        <v>18.590740740740742</v>
      </c>
    </row>
    <row r="213" spans="1:32" x14ac:dyDescent="0.3">
      <c r="A213" s="5"/>
      <c r="B213" s="31" t="s">
        <v>62</v>
      </c>
      <c r="C213" s="19">
        <v>18</v>
      </c>
      <c r="D213" s="38">
        <v>20</v>
      </c>
      <c r="E213" s="6">
        <f t="shared" si="264"/>
        <v>19</v>
      </c>
      <c r="F213" s="19">
        <v>17.5</v>
      </c>
      <c r="G213" s="19">
        <v>20</v>
      </c>
      <c r="H213" s="19">
        <v>17.5</v>
      </c>
      <c r="I213" s="6">
        <f t="shared" si="265"/>
        <v>18.333333333333332</v>
      </c>
      <c r="J213" s="19">
        <v>17.5</v>
      </c>
      <c r="K213" s="19">
        <v>17.5</v>
      </c>
      <c r="L213" s="6">
        <f t="shared" si="266"/>
        <v>17.5</v>
      </c>
      <c r="M213" s="19">
        <v>22.5</v>
      </c>
      <c r="N213" s="19">
        <v>15</v>
      </c>
      <c r="O213" s="19">
        <v>14.5</v>
      </c>
      <c r="P213" s="7">
        <f t="shared" si="267"/>
        <v>14.75</v>
      </c>
      <c r="Q213" s="22">
        <v>21.5</v>
      </c>
      <c r="R213" s="22">
        <v>21.3</v>
      </c>
      <c r="S213" s="24">
        <v>19.2</v>
      </c>
      <c r="T213" s="8">
        <f t="shared" si="268"/>
        <v>20.666666666666668</v>
      </c>
      <c r="U213" s="19">
        <v>19</v>
      </c>
      <c r="V213" s="19">
        <v>20</v>
      </c>
      <c r="W213" s="19">
        <v>20</v>
      </c>
      <c r="X213" s="19">
        <v>18</v>
      </c>
      <c r="Y213" s="19">
        <v>20</v>
      </c>
      <c r="Z213" s="10">
        <f t="shared" si="269"/>
        <v>19.399999999999999</v>
      </c>
      <c r="AA213" s="19">
        <v>17</v>
      </c>
      <c r="AB213" s="19">
        <v>20</v>
      </c>
      <c r="AC213" s="19">
        <v>15</v>
      </c>
      <c r="AD213" s="19">
        <v>22.5</v>
      </c>
      <c r="AE213" s="6">
        <f t="shared" si="270"/>
        <v>19.166666666666668</v>
      </c>
      <c r="AF213" s="14">
        <f t="shared" si="271"/>
        <v>18.590740740740742</v>
      </c>
    </row>
    <row r="214" spans="1:32" x14ac:dyDescent="0.3">
      <c r="A214" s="5"/>
      <c r="B214" s="31" t="s">
        <v>63</v>
      </c>
      <c r="C214" s="19">
        <v>18</v>
      </c>
      <c r="D214" s="38">
        <v>20</v>
      </c>
      <c r="E214" s="6">
        <f t="shared" si="264"/>
        <v>19</v>
      </c>
      <c r="F214" s="19">
        <v>17.5</v>
      </c>
      <c r="G214" s="19">
        <v>20</v>
      </c>
      <c r="H214" s="19">
        <v>17.5</v>
      </c>
      <c r="I214" s="6">
        <f t="shared" si="265"/>
        <v>18.333333333333332</v>
      </c>
      <c r="J214" s="19">
        <v>17.5</v>
      </c>
      <c r="K214" s="19">
        <v>17.5</v>
      </c>
      <c r="L214" s="6">
        <f t="shared" si="266"/>
        <v>17.5</v>
      </c>
      <c r="M214" s="19">
        <v>22.5</v>
      </c>
      <c r="N214" s="19">
        <v>15</v>
      </c>
      <c r="O214" s="19">
        <v>14.5</v>
      </c>
      <c r="P214" s="7">
        <f t="shared" si="267"/>
        <v>14.75</v>
      </c>
      <c r="Q214" s="22">
        <v>21.5</v>
      </c>
      <c r="R214" s="22">
        <v>21.3</v>
      </c>
      <c r="S214" s="24">
        <v>19.2</v>
      </c>
      <c r="T214" s="8">
        <f t="shared" si="268"/>
        <v>20.666666666666668</v>
      </c>
      <c r="U214" s="19">
        <v>19</v>
      </c>
      <c r="V214" s="19">
        <v>20</v>
      </c>
      <c r="W214" s="19">
        <v>20</v>
      </c>
      <c r="X214" s="19">
        <v>18</v>
      </c>
      <c r="Y214" s="19">
        <v>20</v>
      </c>
      <c r="Z214" s="10">
        <f t="shared" si="269"/>
        <v>19.399999999999999</v>
      </c>
      <c r="AA214" s="19">
        <v>17</v>
      </c>
      <c r="AB214" s="19">
        <v>20</v>
      </c>
      <c r="AC214" s="19">
        <v>15</v>
      </c>
      <c r="AD214" s="19">
        <v>22.5</v>
      </c>
      <c r="AE214" s="6">
        <f t="shared" si="270"/>
        <v>19.166666666666668</v>
      </c>
      <c r="AF214" s="14">
        <f t="shared" si="271"/>
        <v>18.590740740740742</v>
      </c>
    </row>
    <row r="215" spans="1:32" x14ac:dyDescent="0.3">
      <c r="A215" s="5"/>
      <c r="B215" s="31" t="s">
        <v>64</v>
      </c>
      <c r="C215" s="19">
        <v>18</v>
      </c>
      <c r="D215" s="38">
        <v>20</v>
      </c>
      <c r="E215" s="6">
        <f t="shared" si="264"/>
        <v>19</v>
      </c>
      <c r="F215" s="19">
        <v>17.5</v>
      </c>
      <c r="G215" s="19">
        <v>20</v>
      </c>
      <c r="H215" s="19">
        <v>17.5</v>
      </c>
      <c r="I215" s="6">
        <f t="shared" si="265"/>
        <v>18.333333333333332</v>
      </c>
      <c r="J215" s="19">
        <v>17.5</v>
      </c>
      <c r="K215" s="19">
        <v>17.5</v>
      </c>
      <c r="L215" s="6">
        <f t="shared" si="266"/>
        <v>17.5</v>
      </c>
      <c r="M215" s="19">
        <v>22.5</v>
      </c>
      <c r="N215" s="19">
        <v>15</v>
      </c>
      <c r="O215" s="19">
        <v>14.5</v>
      </c>
      <c r="P215" s="7">
        <f t="shared" si="267"/>
        <v>14.75</v>
      </c>
      <c r="Q215" s="22">
        <v>21.5</v>
      </c>
      <c r="R215" s="22">
        <v>21.3</v>
      </c>
      <c r="S215" s="24">
        <v>19.2</v>
      </c>
      <c r="T215" s="8">
        <f t="shared" si="268"/>
        <v>20.666666666666668</v>
      </c>
      <c r="U215" s="19">
        <v>19</v>
      </c>
      <c r="V215" s="19">
        <v>20</v>
      </c>
      <c r="W215" s="19">
        <v>20</v>
      </c>
      <c r="X215" s="19">
        <v>18</v>
      </c>
      <c r="Y215" s="19">
        <v>20</v>
      </c>
      <c r="Z215" s="10">
        <f t="shared" si="269"/>
        <v>19.399999999999999</v>
      </c>
      <c r="AA215" s="19">
        <v>17</v>
      </c>
      <c r="AB215" s="19">
        <v>20</v>
      </c>
      <c r="AC215" s="19">
        <v>15</v>
      </c>
      <c r="AD215" s="19">
        <v>22.5</v>
      </c>
      <c r="AE215" s="6">
        <f t="shared" si="270"/>
        <v>19.166666666666668</v>
      </c>
      <c r="AF215" s="14">
        <f t="shared" si="271"/>
        <v>18.590740740740742</v>
      </c>
    </row>
    <row r="216" spans="1:32" x14ac:dyDescent="0.3">
      <c r="A216" s="5"/>
      <c r="B216" s="31" t="s">
        <v>65</v>
      </c>
      <c r="C216" s="19">
        <v>18</v>
      </c>
      <c r="D216" s="38">
        <v>20</v>
      </c>
      <c r="E216" s="6">
        <f t="shared" si="264"/>
        <v>19</v>
      </c>
      <c r="F216" s="19">
        <v>17.5</v>
      </c>
      <c r="G216" s="19">
        <v>20</v>
      </c>
      <c r="H216" s="19">
        <v>17.5</v>
      </c>
      <c r="I216" s="6">
        <f t="shared" si="265"/>
        <v>18.333333333333332</v>
      </c>
      <c r="J216" s="19">
        <v>17.5</v>
      </c>
      <c r="K216" s="19">
        <v>17.5</v>
      </c>
      <c r="L216" s="6">
        <f t="shared" si="266"/>
        <v>17.5</v>
      </c>
      <c r="M216" s="19">
        <v>22.5</v>
      </c>
      <c r="N216" s="19">
        <v>15</v>
      </c>
      <c r="O216" s="19">
        <v>14.5</v>
      </c>
      <c r="P216" s="7">
        <f t="shared" si="267"/>
        <v>14.75</v>
      </c>
      <c r="Q216" s="22">
        <v>21.5</v>
      </c>
      <c r="R216" s="22">
        <v>21.3</v>
      </c>
      <c r="S216" s="24">
        <v>19.2</v>
      </c>
      <c r="T216" s="8">
        <f t="shared" si="268"/>
        <v>20.666666666666668</v>
      </c>
      <c r="U216" s="19">
        <v>19</v>
      </c>
      <c r="V216" s="19">
        <v>20</v>
      </c>
      <c r="W216" s="19">
        <v>20</v>
      </c>
      <c r="X216" s="19">
        <v>18</v>
      </c>
      <c r="Y216" s="19">
        <v>20</v>
      </c>
      <c r="Z216" s="10">
        <f t="shared" si="269"/>
        <v>19.399999999999999</v>
      </c>
      <c r="AA216" s="19">
        <v>17</v>
      </c>
      <c r="AB216" s="19">
        <v>20</v>
      </c>
      <c r="AC216" s="19">
        <v>15</v>
      </c>
      <c r="AD216" s="19">
        <v>22.5</v>
      </c>
      <c r="AE216" s="6">
        <f t="shared" si="270"/>
        <v>19.166666666666668</v>
      </c>
      <c r="AF216" s="14">
        <f t="shared" si="271"/>
        <v>18.590740740740742</v>
      </c>
    </row>
    <row r="217" spans="1:32" x14ac:dyDescent="0.3">
      <c r="A217" s="5"/>
      <c r="B217" s="31" t="s">
        <v>66</v>
      </c>
      <c r="C217" s="19">
        <v>18</v>
      </c>
      <c r="D217" s="38">
        <v>20</v>
      </c>
      <c r="E217" s="6">
        <f t="shared" si="264"/>
        <v>19</v>
      </c>
      <c r="F217" s="19">
        <v>17.5</v>
      </c>
      <c r="G217" s="19">
        <v>20</v>
      </c>
      <c r="H217" s="19">
        <v>17.5</v>
      </c>
      <c r="I217" s="6">
        <f t="shared" si="265"/>
        <v>18.333333333333332</v>
      </c>
      <c r="J217" s="19">
        <v>17.5</v>
      </c>
      <c r="K217" s="19">
        <v>17.5</v>
      </c>
      <c r="L217" s="6">
        <f t="shared" si="266"/>
        <v>17.5</v>
      </c>
      <c r="M217" s="19">
        <v>22.5</v>
      </c>
      <c r="N217" s="19">
        <v>15</v>
      </c>
      <c r="O217" s="19">
        <v>14.5</v>
      </c>
      <c r="P217" s="7">
        <f t="shared" si="267"/>
        <v>14.75</v>
      </c>
      <c r="Q217" s="22">
        <v>21.5</v>
      </c>
      <c r="R217" s="22">
        <v>21.3</v>
      </c>
      <c r="S217" s="24">
        <v>19.2</v>
      </c>
      <c r="T217" s="8">
        <f t="shared" si="268"/>
        <v>20.666666666666668</v>
      </c>
      <c r="U217" s="19">
        <v>19</v>
      </c>
      <c r="V217" s="19">
        <v>20</v>
      </c>
      <c r="W217" s="19">
        <v>20</v>
      </c>
      <c r="X217" s="19">
        <v>18</v>
      </c>
      <c r="Y217" s="19">
        <v>20</v>
      </c>
      <c r="Z217" s="10">
        <f t="shared" si="269"/>
        <v>19.399999999999999</v>
      </c>
      <c r="AA217" s="19">
        <v>17</v>
      </c>
      <c r="AB217" s="19">
        <v>20</v>
      </c>
      <c r="AC217" s="19">
        <v>15</v>
      </c>
      <c r="AD217" s="19">
        <v>22.5</v>
      </c>
      <c r="AE217" s="6">
        <f t="shared" si="270"/>
        <v>19.166666666666668</v>
      </c>
      <c r="AF217" s="14">
        <f t="shared" si="271"/>
        <v>18.590740740740742</v>
      </c>
    </row>
    <row r="218" spans="1:32" x14ac:dyDescent="0.3">
      <c r="A218" s="5"/>
      <c r="B218" s="31" t="s">
        <v>67</v>
      </c>
      <c r="C218" s="19">
        <v>18</v>
      </c>
      <c r="D218" s="38">
        <v>20</v>
      </c>
      <c r="E218" s="6">
        <f t="shared" si="264"/>
        <v>19</v>
      </c>
      <c r="F218" s="19">
        <v>17.5</v>
      </c>
      <c r="G218" s="19">
        <v>20</v>
      </c>
      <c r="H218" s="19">
        <v>17.5</v>
      </c>
      <c r="I218" s="6">
        <f t="shared" si="265"/>
        <v>18.333333333333332</v>
      </c>
      <c r="J218" s="19">
        <v>17.5</v>
      </c>
      <c r="K218" s="19">
        <v>17.5</v>
      </c>
      <c r="L218" s="6">
        <f t="shared" si="266"/>
        <v>17.5</v>
      </c>
      <c r="M218" s="19">
        <v>22.5</v>
      </c>
      <c r="N218" s="19">
        <v>15</v>
      </c>
      <c r="O218" s="19">
        <v>14.5</v>
      </c>
      <c r="P218" s="7">
        <f t="shared" si="267"/>
        <v>14.75</v>
      </c>
      <c r="Q218" s="22">
        <v>21.5</v>
      </c>
      <c r="R218" s="22">
        <v>21.3</v>
      </c>
      <c r="S218" s="24">
        <v>19.2</v>
      </c>
      <c r="T218" s="8">
        <f t="shared" si="268"/>
        <v>20.666666666666668</v>
      </c>
      <c r="U218" s="19">
        <v>19</v>
      </c>
      <c r="V218" s="19">
        <v>20</v>
      </c>
      <c r="W218" s="19">
        <v>20</v>
      </c>
      <c r="X218" s="19">
        <v>18</v>
      </c>
      <c r="Y218" s="19">
        <v>20</v>
      </c>
      <c r="Z218" s="10">
        <f t="shared" si="269"/>
        <v>19.399999999999999</v>
      </c>
      <c r="AA218" s="19">
        <v>17</v>
      </c>
      <c r="AB218" s="19">
        <v>20</v>
      </c>
      <c r="AC218" s="19">
        <v>15</v>
      </c>
      <c r="AD218" s="19">
        <v>22.5</v>
      </c>
      <c r="AE218" s="6">
        <f t="shared" si="270"/>
        <v>19.166666666666668</v>
      </c>
      <c r="AF218" s="14">
        <f t="shared" si="271"/>
        <v>18.590740740740742</v>
      </c>
    </row>
    <row r="219" spans="1:32" x14ac:dyDescent="0.3">
      <c r="A219" s="5"/>
      <c r="B219" s="31" t="s">
        <v>71</v>
      </c>
      <c r="C219" s="19">
        <v>18</v>
      </c>
      <c r="D219" s="38">
        <v>20</v>
      </c>
      <c r="E219" s="6">
        <f t="shared" si="264"/>
        <v>19</v>
      </c>
      <c r="F219" s="19">
        <v>17.5</v>
      </c>
      <c r="G219" s="19">
        <v>20</v>
      </c>
      <c r="H219" s="19">
        <v>17.5</v>
      </c>
      <c r="I219" s="6">
        <f t="shared" si="265"/>
        <v>18.333333333333332</v>
      </c>
      <c r="J219" s="19">
        <v>17.5</v>
      </c>
      <c r="K219" s="19">
        <v>17.5</v>
      </c>
      <c r="L219" s="6">
        <f t="shared" si="266"/>
        <v>17.5</v>
      </c>
      <c r="M219" s="19">
        <v>22.5</v>
      </c>
      <c r="N219" s="19">
        <v>15</v>
      </c>
      <c r="O219" s="19">
        <v>14.5</v>
      </c>
      <c r="P219" s="7">
        <f t="shared" si="267"/>
        <v>14.75</v>
      </c>
      <c r="Q219" s="22">
        <v>21.5</v>
      </c>
      <c r="R219" s="22">
        <v>21.3</v>
      </c>
      <c r="S219" s="24">
        <v>19.2</v>
      </c>
      <c r="T219" s="8">
        <f t="shared" si="268"/>
        <v>20.666666666666668</v>
      </c>
      <c r="U219" s="19">
        <v>19</v>
      </c>
      <c r="V219" s="19">
        <v>20</v>
      </c>
      <c r="W219" s="19">
        <v>20</v>
      </c>
      <c r="X219" s="19">
        <v>18</v>
      </c>
      <c r="Y219" s="19">
        <v>20</v>
      </c>
      <c r="Z219" s="10">
        <f t="shared" si="269"/>
        <v>19.399999999999999</v>
      </c>
      <c r="AA219" s="19">
        <v>17</v>
      </c>
      <c r="AB219" s="19">
        <v>20</v>
      </c>
      <c r="AC219" s="19">
        <v>15</v>
      </c>
      <c r="AD219" s="19">
        <v>22.5</v>
      </c>
      <c r="AE219" s="6">
        <f t="shared" si="270"/>
        <v>19.166666666666668</v>
      </c>
      <c r="AF219" s="14">
        <f t="shared" si="271"/>
        <v>18.590740740740742</v>
      </c>
    </row>
    <row r="220" spans="1:32" x14ac:dyDescent="0.3">
      <c r="A220" s="5"/>
      <c r="B220" s="31" t="s">
        <v>72</v>
      </c>
      <c r="C220" s="19">
        <v>18</v>
      </c>
      <c r="D220" s="38">
        <v>20</v>
      </c>
      <c r="E220" s="6">
        <f t="shared" si="239"/>
        <v>19</v>
      </c>
      <c r="F220" s="19">
        <v>17.5</v>
      </c>
      <c r="G220" s="19">
        <v>20</v>
      </c>
      <c r="H220" s="19">
        <v>17.5</v>
      </c>
      <c r="I220" s="6">
        <f t="shared" ref="I220" si="272">AVERAGE(F220:H220)</f>
        <v>18.333333333333332</v>
      </c>
      <c r="J220" s="19">
        <v>17.5</v>
      </c>
      <c r="K220" s="19">
        <v>17.5</v>
      </c>
      <c r="L220" s="6">
        <f t="shared" ref="L220" si="273">AVERAGE(J220:K220)</f>
        <v>17.5</v>
      </c>
      <c r="M220" s="19">
        <v>22.5</v>
      </c>
      <c r="N220" s="19">
        <v>15</v>
      </c>
      <c r="O220" s="19">
        <v>14.5</v>
      </c>
      <c r="P220" s="7">
        <f t="shared" ref="P220" si="274">AVERAGE(N220:O220)</f>
        <v>14.75</v>
      </c>
      <c r="Q220" s="22">
        <v>21.5</v>
      </c>
      <c r="R220" s="22">
        <v>21.3</v>
      </c>
      <c r="S220" s="24">
        <v>19.2</v>
      </c>
      <c r="T220" s="8">
        <f t="shared" ref="T220" si="275">(S220+R220+Q220)/3</f>
        <v>20.666666666666668</v>
      </c>
      <c r="U220" s="19">
        <v>19</v>
      </c>
      <c r="V220" s="19">
        <v>20</v>
      </c>
      <c r="W220" s="19">
        <v>20</v>
      </c>
      <c r="X220" s="19">
        <v>18</v>
      </c>
      <c r="Y220" s="19">
        <v>20</v>
      </c>
      <c r="Z220" s="10">
        <f t="shared" ref="Z220" si="276">AVERAGE(U220:Y220)</f>
        <v>19.399999999999999</v>
      </c>
      <c r="AA220" s="19">
        <v>17</v>
      </c>
      <c r="AB220" s="19">
        <v>20</v>
      </c>
      <c r="AC220" s="19">
        <v>15</v>
      </c>
      <c r="AD220" s="19">
        <v>22.5</v>
      </c>
      <c r="AE220" s="6">
        <f t="shared" ref="AE220" si="277">AVERAGE(AB220:AD220)</f>
        <v>19.166666666666668</v>
      </c>
      <c r="AF220" s="14">
        <f t="shared" ref="AF220" si="278">(C220+I220+L220+M220+P220+T220+Z220+AA220+AE220)/9</f>
        <v>18.590740740740742</v>
      </c>
    </row>
    <row r="221" spans="1:32" ht="51" x14ac:dyDescent="0.3">
      <c r="A221" s="16" t="s">
        <v>49</v>
      </c>
      <c r="B221" s="13" t="s">
        <v>31</v>
      </c>
      <c r="C221" s="2">
        <f>C218*100/C220-100</f>
        <v>0</v>
      </c>
      <c r="D221" s="2">
        <f t="shared" ref="D221:AF221" si="279">D218*100/D220-100</f>
        <v>0</v>
      </c>
      <c r="E221" s="2">
        <f t="shared" si="279"/>
        <v>0</v>
      </c>
      <c r="F221" s="2">
        <f t="shared" si="279"/>
        <v>0</v>
      </c>
      <c r="G221" s="2">
        <f t="shared" si="279"/>
        <v>0</v>
      </c>
      <c r="H221" s="2">
        <f t="shared" si="279"/>
        <v>0</v>
      </c>
      <c r="I221" s="2">
        <f t="shared" si="279"/>
        <v>0</v>
      </c>
      <c r="J221" s="2">
        <f t="shared" si="279"/>
        <v>0</v>
      </c>
      <c r="K221" s="2">
        <f t="shared" si="279"/>
        <v>0</v>
      </c>
      <c r="L221" s="2">
        <f t="shared" si="279"/>
        <v>0</v>
      </c>
      <c r="M221" s="2">
        <f t="shared" si="279"/>
        <v>0</v>
      </c>
      <c r="N221" s="2">
        <f t="shared" si="279"/>
        <v>0</v>
      </c>
      <c r="O221" s="2">
        <f t="shared" si="279"/>
        <v>0</v>
      </c>
      <c r="P221" s="2">
        <f t="shared" si="279"/>
        <v>0</v>
      </c>
      <c r="Q221" s="2">
        <f t="shared" si="279"/>
        <v>0</v>
      </c>
      <c r="R221" s="2">
        <f t="shared" si="279"/>
        <v>0</v>
      </c>
      <c r="S221" s="2">
        <f t="shared" si="279"/>
        <v>0</v>
      </c>
      <c r="T221" s="2">
        <f t="shared" si="279"/>
        <v>0</v>
      </c>
      <c r="U221" s="2">
        <f t="shared" si="279"/>
        <v>0</v>
      </c>
      <c r="V221" s="2">
        <f t="shared" si="279"/>
        <v>0</v>
      </c>
      <c r="W221" s="2">
        <f t="shared" si="279"/>
        <v>0</v>
      </c>
      <c r="X221" s="2">
        <f t="shared" si="279"/>
        <v>0</v>
      </c>
      <c r="Y221" s="2">
        <f t="shared" si="279"/>
        <v>0</v>
      </c>
      <c r="Z221" s="2">
        <f t="shared" si="279"/>
        <v>0</v>
      </c>
      <c r="AA221" s="2">
        <f t="shared" si="279"/>
        <v>0</v>
      </c>
      <c r="AB221" s="2">
        <f t="shared" si="279"/>
        <v>0</v>
      </c>
      <c r="AC221" s="2">
        <f t="shared" si="279"/>
        <v>0</v>
      </c>
      <c r="AD221" s="2">
        <f t="shared" si="279"/>
        <v>0</v>
      </c>
      <c r="AE221" s="2">
        <f t="shared" si="279"/>
        <v>0</v>
      </c>
      <c r="AF221" s="2">
        <f t="shared" si="279"/>
        <v>0</v>
      </c>
    </row>
    <row r="222" spans="1:32" x14ac:dyDescent="0.3">
      <c r="A222" s="5"/>
      <c r="B222" s="17" t="s">
        <v>57</v>
      </c>
      <c r="C222" s="19">
        <v>19</v>
      </c>
      <c r="D222" s="38">
        <v>22.5</v>
      </c>
      <c r="E222" s="6">
        <f t="shared" ref="E222:E231" si="280">AVERAGE(C222:D222)</f>
        <v>20.75</v>
      </c>
      <c r="F222" s="19">
        <v>15</v>
      </c>
      <c r="G222" s="19">
        <v>19</v>
      </c>
      <c r="H222" s="19">
        <v>17.5</v>
      </c>
      <c r="I222" s="6">
        <f t="shared" ref="I222:I231" si="281">AVERAGE(F222:H222)</f>
        <v>17.166666666666668</v>
      </c>
      <c r="J222" s="19">
        <v>19</v>
      </c>
      <c r="K222" s="19">
        <v>12.5</v>
      </c>
      <c r="L222" s="6">
        <f t="shared" ref="L222:L231" si="282">AVERAGE(J222:K222)</f>
        <v>15.75</v>
      </c>
      <c r="M222" s="19">
        <v>15</v>
      </c>
      <c r="N222" s="19">
        <v>12.5</v>
      </c>
      <c r="O222" s="19">
        <v>19</v>
      </c>
      <c r="P222" s="7">
        <f t="shared" ref="P222:P231" si="283">AVERAGE(N222:O222)</f>
        <v>15.75</v>
      </c>
      <c r="Q222" s="20">
        <v>22.5</v>
      </c>
      <c r="R222" s="20">
        <v>20</v>
      </c>
      <c r="S222" s="21">
        <v>25</v>
      </c>
      <c r="T222" s="8">
        <f t="shared" ref="T222:T231" si="284">(S222+R222+Q222)/3</f>
        <v>22.5</v>
      </c>
      <c r="U222" s="19">
        <v>22.5</v>
      </c>
      <c r="V222" s="7">
        <v>18</v>
      </c>
      <c r="W222" s="19">
        <v>23</v>
      </c>
      <c r="X222" s="19">
        <v>20</v>
      </c>
      <c r="Y222" s="19">
        <v>22.5</v>
      </c>
      <c r="Z222" s="10">
        <f t="shared" ref="Z222:Z231" si="285">AVERAGE(U222:Y222)</f>
        <v>21.2</v>
      </c>
      <c r="AA222" s="19">
        <v>20</v>
      </c>
      <c r="AB222" s="19">
        <v>20</v>
      </c>
      <c r="AC222" s="19">
        <v>18</v>
      </c>
      <c r="AD222" s="19">
        <v>20</v>
      </c>
      <c r="AE222" s="6">
        <f t="shared" ref="AE222:AE231" si="286">AVERAGE(AB222:AD222)</f>
        <v>19.333333333333332</v>
      </c>
      <c r="AF222" s="14">
        <f t="shared" ref="AF222:AF231" si="287">(C222+I222+L222+M222+P222+T222+Z222+AA222+AE222)/9</f>
        <v>18.411111111111111</v>
      </c>
    </row>
    <row r="223" spans="1:32" x14ac:dyDescent="0.3">
      <c r="A223" s="5"/>
      <c r="B223" s="31" t="s">
        <v>60</v>
      </c>
      <c r="C223" s="19">
        <v>19</v>
      </c>
      <c r="D223" s="38">
        <v>22.5</v>
      </c>
      <c r="E223" s="6">
        <f t="shared" si="280"/>
        <v>20.75</v>
      </c>
      <c r="F223" s="19">
        <v>17.5</v>
      </c>
      <c r="G223" s="19">
        <v>19</v>
      </c>
      <c r="H223" s="19">
        <v>17.5</v>
      </c>
      <c r="I223" s="6">
        <f t="shared" si="281"/>
        <v>18</v>
      </c>
      <c r="J223" s="19">
        <v>19</v>
      </c>
      <c r="K223" s="19">
        <v>12.5</v>
      </c>
      <c r="L223" s="6">
        <f t="shared" si="282"/>
        <v>15.75</v>
      </c>
      <c r="M223" s="19">
        <v>15</v>
      </c>
      <c r="N223" s="19">
        <v>12.5</v>
      </c>
      <c r="O223" s="19">
        <v>19</v>
      </c>
      <c r="P223" s="7">
        <f t="shared" si="283"/>
        <v>15.75</v>
      </c>
      <c r="Q223" s="20">
        <v>22.5</v>
      </c>
      <c r="R223" s="20">
        <v>20</v>
      </c>
      <c r="S223" s="21">
        <v>25</v>
      </c>
      <c r="T223" s="8">
        <f t="shared" si="284"/>
        <v>22.5</v>
      </c>
      <c r="U223" s="19">
        <v>22.5</v>
      </c>
      <c r="V223" s="7">
        <v>18</v>
      </c>
      <c r="W223" s="19">
        <v>23</v>
      </c>
      <c r="X223" s="19">
        <v>20</v>
      </c>
      <c r="Y223" s="19">
        <v>22.5</v>
      </c>
      <c r="Z223" s="10">
        <f t="shared" si="285"/>
        <v>21.2</v>
      </c>
      <c r="AA223" s="19">
        <v>17.5</v>
      </c>
      <c r="AB223" s="19">
        <v>20</v>
      </c>
      <c r="AC223" s="19">
        <v>18</v>
      </c>
      <c r="AD223" s="19">
        <v>20</v>
      </c>
      <c r="AE223" s="6">
        <f t="shared" si="286"/>
        <v>19.333333333333332</v>
      </c>
      <c r="AF223" s="14">
        <f t="shared" si="287"/>
        <v>18.225925925925925</v>
      </c>
    </row>
    <row r="224" spans="1:32" x14ac:dyDescent="0.3">
      <c r="A224" s="5"/>
      <c r="B224" s="31" t="s">
        <v>61</v>
      </c>
      <c r="C224" s="19">
        <v>20</v>
      </c>
      <c r="D224" s="38">
        <v>22.5</v>
      </c>
      <c r="E224" s="6">
        <f t="shared" si="280"/>
        <v>21.25</v>
      </c>
      <c r="F224" s="19">
        <v>17.5</v>
      </c>
      <c r="G224" s="19">
        <v>19</v>
      </c>
      <c r="H224" s="19">
        <v>17.5</v>
      </c>
      <c r="I224" s="6">
        <f t="shared" si="281"/>
        <v>18</v>
      </c>
      <c r="J224" s="19">
        <v>19</v>
      </c>
      <c r="K224" s="19">
        <v>12.5</v>
      </c>
      <c r="L224" s="6">
        <f t="shared" si="282"/>
        <v>15.75</v>
      </c>
      <c r="M224" s="19">
        <v>17.5</v>
      </c>
      <c r="N224" s="19">
        <v>12.5</v>
      </c>
      <c r="O224" s="19">
        <v>15</v>
      </c>
      <c r="P224" s="7">
        <f t="shared" si="283"/>
        <v>13.75</v>
      </c>
      <c r="Q224" s="20">
        <v>22.5</v>
      </c>
      <c r="R224" s="20">
        <v>20</v>
      </c>
      <c r="S224" s="21">
        <v>25</v>
      </c>
      <c r="T224" s="8">
        <f t="shared" si="284"/>
        <v>22.5</v>
      </c>
      <c r="U224" s="19">
        <v>22.5</v>
      </c>
      <c r="V224" s="7">
        <v>18</v>
      </c>
      <c r="W224" s="19">
        <v>23</v>
      </c>
      <c r="X224" s="19">
        <v>20</v>
      </c>
      <c r="Y224" s="19">
        <v>22.5</v>
      </c>
      <c r="Z224" s="10">
        <f t="shared" si="285"/>
        <v>21.2</v>
      </c>
      <c r="AA224" s="19">
        <v>17.5</v>
      </c>
      <c r="AB224" s="19">
        <v>23</v>
      </c>
      <c r="AC224" s="19">
        <v>15</v>
      </c>
      <c r="AD224" s="19">
        <v>20</v>
      </c>
      <c r="AE224" s="6">
        <f t="shared" si="286"/>
        <v>19.333333333333332</v>
      </c>
      <c r="AF224" s="14">
        <f t="shared" si="287"/>
        <v>18.392592592592592</v>
      </c>
    </row>
    <row r="225" spans="1:32" x14ac:dyDescent="0.3">
      <c r="A225" s="5"/>
      <c r="B225" s="31" t="s">
        <v>62</v>
      </c>
      <c r="C225" s="19">
        <v>22.5</v>
      </c>
      <c r="D225" s="38">
        <v>25</v>
      </c>
      <c r="E225" s="6">
        <f t="shared" si="280"/>
        <v>23.75</v>
      </c>
      <c r="F225" s="19">
        <v>17.5</v>
      </c>
      <c r="G225" s="19">
        <v>19</v>
      </c>
      <c r="H225" s="19">
        <v>15</v>
      </c>
      <c r="I225" s="6">
        <f t="shared" si="281"/>
        <v>17.166666666666668</v>
      </c>
      <c r="J225" s="19">
        <v>19</v>
      </c>
      <c r="K225" s="19">
        <v>12.5</v>
      </c>
      <c r="L225" s="6">
        <f t="shared" si="282"/>
        <v>15.75</v>
      </c>
      <c r="M225" s="19">
        <v>17.5</v>
      </c>
      <c r="N225" s="19">
        <v>15</v>
      </c>
      <c r="O225" s="19">
        <v>15</v>
      </c>
      <c r="P225" s="7">
        <f t="shared" si="283"/>
        <v>15</v>
      </c>
      <c r="Q225" s="20">
        <v>22.5</v>
      </c>
      <c r="R225" s="20">
        <v>20</v>
      </c>
      <c r="S225" s="21">
        <v>25</v>
      </c>
      <c r="T225" s="8">
        <f t="shared" si="284"/>
        <v>22.5</v>
      </c>
      <c r="U225" s="19">
        <v>22.5</v>
      </c>
      <c r="V225" s="7">
        <v>18</v>
      </c>
      <c r="W225" s="19">
        <v>23</v>
      </c>
      <c r="X225" s="19">
        <v>20</v>
      </c>
      <c r="Y225" s="19">
        <v>22.5</v>
      </c>
      <c r="Z225" s="10">
        <f t="shared" si="285"/>
        <v>21.2</v>
      </c>
      <c r="AA225" s="19">
        <v>17.5</v>
      </c>
      <c r="AB225" s="19">
        <v>23</v>
      </c>
      <c r="AC225" s="19">
        <v>15</v>
      </c>
      <c r="AD225" s="19">
        <v>20</v>
      </c>
      <c r="AE225" s="6">
        <f t="shared" si="286"/>
        <v>19.333333333333332</v>
      </c>
      <c r="AF225" s="14">
        <f t="shared" si="287"/>
        <v>18.716666666666669</v>
      </c>
    </row>
    <row r="226" spans="1:32" x14ac:dyDescent="0.3">
      <c r="A226" s="5"/>
      <c r="B226" s="31" t="s">
        <v>63</v>
      </c>
      <c r="C226" s="19">
        <v>22.5</v>
      </c>
      <c r="D226" s="38">
        <v>25</v>
      </c>
      <c r="E226" s="6">
        <f t="shared" si="280"/>
        <v>23.75</v>
      </c>
      <c r="F226" s="19">
        <v>17.5</v>
      </c>
      <c r="G226" s="19">
        <v>19</v>
      </c>
      <c r="H226" s="19">
        <v>15</v>
      </c>
      <c r="I226" s="6">
        <f t="shared" si="281"/>
        <v>17.166666666666668</v>
      </c>
      <c r="J226" s="19">
        <v>19</v>
      </c>
      <c r="K226" s="19">
        <v>12.5</v>
      </c>
      <c r="L226" s="6">
        <f t="shared" si="282"/>
        <v>15.75</v>
      </c>
      <c r="M226" s="19">
        <v>17.5</v>
      </c>
      <c r="N226" s="19">
        <v>15</v>
      </c>
      <c r="O226" s="19">
        <v>14</v>
      </c>
      <c r="P226" s="7">
        <f t="shared" si="283"/>
        <v>14.5</v>
      </c>
      <c r="Q226" s="20">
        <v>22.5</v>
      </c>
      <c r="R226" s="20">
        <v>20</v>
      </c>
      <c r="S226" s="21">
        <v>25</v>
      </c>
      <c r="T226" s="8">
        <f t="shared" si="284"/>
        <v>22.5</v>
      </c>
      <c r="U226" s="19">
        <v>22.5</v>
      </c>
      <c r="V226" s="7">
        <v>18</v>
      </c>
      <c r="W226" s="19">
        <v>23</v>
      </c>
      <c r="X226" s="19">
        <v>20</v>
      </c>
      <c r="Y226" s="19">
        <v>22.5</v>
      </c>
      <c r="Z226" s="10">
        <f t="shared" si="285"/>
        <v>21.2</v>
      </c>
      <c r="AA226" s="19">
        <v>17.5</v>
      </c>
      <c r="AB226" s="19">
        <v>23</v>
      </c>
      <c r="AC226" s="19">
        <v>15</v>
      </c>
      <c r="AD226" s="19">
        <v>20</v>
      </c>
      <c r="AE226" s="6">
        <f t="shared" si="286"/>
        <v>19.333333333333332</v>
      </c>
      <c r="AF226" s="14">
        <f t="shared" si="287"/>
        <v>18.661111111111111</v>
      </c>
    </row>
    <row r="227" spans="1:32" x14ac:dyDescent="0.3">
      <c r="A227" s="5"/>
      <c r="B227" s="31" t="s">
        <v>64</v>
      </c>
      <c r="C227" s="19">
        <v>19.2</v>
      </c>
      <c r="D227" s="38">
        <v>25</v>
      </c>
      <c r="E227" s="6">
        <f t="shared" si="280"/>
        <v>22.1</v>
      </c>
      <c r="F227" s="19">
        <v>16</v>
      </c>
      <c r="G227" s="19">
        <v>19</v>
      </c>
      <c r="H227" s="19">
        <v>15</v>
      </c>
      <c r="I227" s="6">
        <f t="shared" si="281"/>
        <v>16.666666666666668</v>
      </c>
      <c r="J227" s="19">
        <v>19</v>
      </c>
      <c r="K227" s="19">
        <v>12.5</v>
      </c>
      <c r="L227" s="6">
        <f t="shared" si="282"/>
        <v>15.75</v>
      </c>
      <c r="M227" s="19">
        <v>17.5</v>
      </c>
      <c r="N227" s="19">
        <v>15</v>
      </c>
      <c r="O227" s="19">
        <v>14</v>
      </c>
      <c r="P227" s="7">
        <f t="shared" si="283"/>
        <v>14.5</v>
      </c>
      <c r="Q227" s="20">
        <v>22.5</v>
      </c>
      <c r="R227" s="20">
        <v>20</v>
      </c>
      <c r="S227" s="21">
        <v>25</v>
      </c>
      <c r="T227" s="8">
        <f t="shared" si="284"/>
        <v>22.5</v>
      </c>
      <c r="U227" s="19">
        <v>22.5</v>
      </c>
      <c r="V227" s="7">
        <v>18</v>
      </c>
      <c r="W227" s="19">
        <v>23</v>
      </c>
      <c r="X227" s="19">
        <v>20</v>
      </c>
      <c r="Y227" s="19">
        <v>22.5</v>
      </c>
      <c r="Z227" s="10">
        <f t="shared" si="285"/>
        <v>21.2</v>
      </c>
      <c r="AA227" s="19">
        <v>17.5</v>
      </c>
      <c r="AB227" s="19">
        <v>23</v>
      </c>
      <c r="AC227" s="19">
        <v>15</v>
      </c>
      <c r="AD227" s="19">
        <v>20</v>
      </c>
      <c r="AE227" s="6">
        <f t="shared" si="286"/>
        <v>19.333333333333332</v>
      </c>
      <c r="AF227" s="14">
        <f t="shared" si="287"/>
        <v>18.238888888888891</v>
      </c>
    </row>
    <row r="228" spans="1:32" x14ac:dyDescent="0.3">
      <c r="A228" s="5"/>
      <c r="B228" s="31" t="s">
        <v>65</v>
      </c>
      <c r="C228" s="19">
        <v>19.2</v>
      </c>
      <c r="D228" s="38">
        <v>25</v>
      </c>
      <c r="E228" s="6">
        <f t="shared" si="280"/>
        <v>22.1</v>
      </c>
      <c r="F228" s="19">
        <v>16</v>
      </c>
      <c r="G228" s="19">
        <v>19</v>
      </c>
      <c r="H228" s="19">
        <v>15</v>
      </c>
      <c r="I228" s="6">
        <f t="shared" si="281"/>
        <v>16.666666666666668</v>
      </c>
      <c r="J228" s="19">
        <v>16.5</v>
      </c>
      <c r="K228" s="19">
        <v>12.5</v>
      </c>
      <c r="L228" s="6">
        <f t="shared" si="282"/>
        <v>14.5</v>
      </c>
      <c r="M228" s="19">
        <v>17.5</v>
      </c>
      <c r="N228" s="19">
        <v>15</v>
      </c>
      <c r="O228" s="19">
        <v>14.5</v>
      </c>
      <c r="P228" s="7">
        <f t="shared" si="283"/>
        <v>14.75</v>
      </c>
      <c r="Q228" s="20">
        <v>22.5</v>
      </c>
      <c r="R228" s="20">
        <v>20</v>
      </c>
      <c r="S228" s="21">
        <v>25</v>
      </c>
      <c r="T228" s="8">
        <f t="shared" si="284"/>
        <v>22.5</v>
      </c>
      <c r="U228" s="19">
        <v>22.5</v>
      </c>
      <c r="V228" s="7">
        <v>18</v>
      </c>
      <c r="W228" s="19">
        <v>23</v>
      </c>
      <c r="X228" s="19">
        <v>20</v>
      </c>
      <c r="Y228" s="19">
        <v>22.5</v>
      </c>
      <c r="Z228" s="10">
        <f t="shared" si="285"/>
        <v>21.2</v>
      </c>
      <c r="AA228" s="19">
        <v>17.5</v>
      </c>
      <c r="AB228" s="19">
        <v>23</v>
      </c>
      <c r="AC228" s="19">
        <v>14</v>
      </c>
      <c r="AD228" s="19">
        <v>20</v>
      </c>
      <c r="AE228" s="6">
        <f t="shared" si="286"/>
        <v>19</v>
      </c>
      <c r="AF228" s="14">
        <f t="shared" si="287"/>
        <v>18.090740740740742</v>
      </c>
    </row>
    <row r="229" spans="1:32" x14ac:dyDescent="0.3">
      <c r="A229" s="5"/>
      <c r="B229" s="31" t="s">
        <v>66</v>
      </c>
      <c r="C229" s="19">
        <v>19.2</v>
      </c>
      <c r="D229" s="38">
        <v>25</v>
      </c>
      <c r="E229" s="6">
        <f t="shared" si="280"/>
        <v>22.1</v>
      </c>
      <c r="F229" s="19">
        <v>16</v>
      </c>
      <c r="G229" s="19">
        <v>19</v>
      </c>
      <c r="H229" s="19">
        <v>15</v>
      </c>
      <c r="I229" s="6">
        <f t="shared" si="281"/>
        <v>16.666666666666668</v>
      </c>
      <c r="J229" s="19">
        <v>16.5</v>
      </c>
      <c r="K229" s="19">
        <v>12.5</v>
      </c>
      <c r="L229" s="6">
        <f t="shared" si="282"/>
        <v>14.5</v>
      </c>
      <c r="M229" s="19">
        <v>17.5</v>
      </c>
      <c r="N229" s="19">
        <v>15</v>
      </c>
      <c r="O229" s="19">
        <v>14.5</v>
      </c>
      <c r="P229" s="7">
        <f t="shared" si="283"/>
        <v>14.75</v>
      </c>
      <c r="Q229" s="20">
        <v>22.5</v>
      </c>
      <c r="R229" s="20">
        <v>20</v>
      </c>
      <c r="S229" s="21">
        <v>25</v>
      </c>
      <c r="T229" s="8">
        <f t="shared" si="284"/>
        <v>22.5</v>
      </c>
      <c r="U229" s="19">
        <v>22.5</v>
      </c>
      <c r="V229" s="7">
        <v>18</v>
      </c>
      <c r="W229" s="19">
        <v>23</v>
      </c>
      <c r="X229" s="19">
        <v>20</v>
      </c>
      <c r="Y229" s="19">
        <v>22.5</v>
      </c>
      <c r="Z229" s="10">
        <f t="shared" si="285"/>
        <v>21.2</v>
      </c>
      <c r="AA229" s="19">
        <v>17.5</v>
      </c>
      <c r="AB229" s="19">
        <v>23</v>
      </c>
      <c r="AC229" s="19">
        <v>14</v>
      </c>
      <c r="AD229" s="19">
        <v>20</v>
      </c>
      <c r="AE229" s="6">
        <f t="shared" si="286"/>
        <v>19</v>
      </c>
      <c r="AF229" s="14">
        <f t="shared" si="287"/>
        <v>18.090740740740742</v>
      </c>
    </row>
    <row r="230" spans="1:32" x14ac:dyDescent="0.3">
      <c r="A230" s="5"/>
      <c r="B230" s="31" t="s">
        <v>67</v>
      </c>
      <c r="C230" s="19">
        <v>22.5</v>
      </c>
      <c r="D230" s="38">
        <v>25</v>
      </c>
      <c r="E230" s="6">
        <f t="shared" si="280"/>
        <v>23.75</v>
      </c>
      <c r="F230" s="19">
        <v>16</v>
      </c>
      <c r="G230" s="19">
        <v>19</v>
      </c>
      <c r="H230" s="19">
        <v>15</v>
      </c>
      <c r="I230" s="6">
        <f t="shared" si="281"/>
        <v>16.666666666666668</v>
      </c>
      <c r="J230" s="19">
        <v>16.5</v>
      </c>
      <c r="K230" s="19">
        <v>12.5</v>
      </c>
      <c r="L230" s="6">
        <f t="shared" si="282"/>
        <v>14.5</v>
      </c>
      <c r="M230" s="19">
        <v>17.5</v>
      </c>
      <c r="N230" s="19">
        <v>15</v>
      </c>
      <c r="O230" s="19">
        <v>14.5</v>
      </c>
      <c r="P230" s="7">
        <f t="shared" si="283"/>
        <v>14.75</v>
      </c>
      <c r="Q230" s="20">
        <v>22.5</v>
      </c>
      <c r="R230" s="20">
        <v>20</v>
      </c>
      <c r="S230" s="21">
        <v>25</v>
      </c>
      <c r="T230" s="8">
        <f t="shared" si="284"/>
        <v>22.5</v>
      </c>
      <c r="U230" s="19">
        <v>22.5</v>
      </c>
      <c r="V230" s="7">
        <v>18</v>
      </c>
      <c r="W230" s="19">
        <v>20</v>
      </c>
      <c r="X230" s="19">
        <v>20</v>
      </c>
      <c r="Y230" s="19">
        <v>22.5</v>
      </c>
      <c r="Z230" s="10">
        <f t="shared" si="285"/>
        <v>20.6</v>
      </c>
      <c r="AA230" s="19">
        <v>17.5</v>
      </c>
      <c r="AB230" s="19">
        <v>23</v>
      </c>
      <c r="AC230" s="19">
        <v>14</v>
      </c>
      <c r="AD230" s="19">
        <v>20</v>
      </c>
      <c r="AE230" s="6">
        <f t="shared" si="286"/>
        <v>19</v>
      </c>
      <c r="AF230" s="14">
        <f t="shared" si="287"/>
        <v>18.390740740740743</v>
      </c>
    </row>
    <row r="231" spans="1:32" x14ac:dyDescent="0.3">
      <c r="A231" s="5"/>
      <c r="B231" s="31" t="s">
        <v>71</v>
      </c>
      <c r="C231" s="19">
        <v>22.5</v>
      </c>
      <c r="D231" s="38">
        <v>25</v>
      </c>
      <c r="E231" s="6">
        <f t="shared" si="280"/>
        <v>23.75</v>
      </c>
      <c r="F231" s="19">
        <v>16</v>
      </c>
      <c r="G231" s="19">
        <v>19</v>
      </c>
      <c r="H231" s="19">
        <v>15</v>
      </c>
      <c r="I231" s="6">
        <f t="shared" si="281"/>
        <v>16.666666666666668</v>
      </c>
      <c r="J231" s="19">
        <v>16.5</v>
      </c>
      <c r="K231" s="19">
        <v>12.5</v>
      </c>
      <c r="L231" s="6">
        <f t="shared" si="282"/>
        <v>14.5</v>
      </c>
      <c r="M231" s="19">
        <v>17.5</v>
      </c>
      <c r="N231" s="19">
        <v>15</v>
      </c>
      <c r="O231" s="19">
        <v>15</v>
      </c>
      <c r="P231" s="7">
        <f t="shared" si="283"/>
        <v>15</v>
      </c>
      <c r="Q231" s="20">
        <v>22.5</v>
      </c>
      <c r="R231" s="20">
        <v>20</v>
      </c>
      <c r="S231" s="21">
        <v>25</v>
      </c>
      <c r="T231" s="8">
        <f t="shared" si="284"/>
        <v>22.5</v>
      </c>
      <c r="U231" s="19">
        <v>22.5</v>
      </c>
      <c r="V231" s="7">
        <v>18</v>
      </c>
      <c r="W231" s="19">
        <v>20</v>
      </c>
      <c r="X231" s="19">
        <v>20</v>
      </c>
      <c r="Y231" s="19">
        <v>22.5</v>
      </c>
      <c r="Z231" s="10">
        <f t="shared" si="285"/>
        <v>20.6</v>
      </c>
      <c r="AA231" s="19">
        <v>17.5</v>
      </c>
      <c r="AB231" s="19">
        <v>23</v>
      </c>
      <c r="AC231" s="19">
        <v>14</v>
      </c>
      <c r="AD231" s="19">
        <v>20</v>
      </c>
      <c r="AE231" s="6">
        <f t="shared" si="286"/>
        <v>19</v>
      </c>
      <c r="AF231" s="14">
        <f t="shared" si="287"/>
        <v>18.418518518518521</v>
      </c>
    </row>
    <row r="232" spans="1:32" x14ac:dyDescent="0.3">
      <c r="A232" s="5"/>
      <c r="B232" s="31" t="s">
        <v>72</v>
      </c>
      <c r="C232" s="19">
        <v>19</v>
      </c>
      <c r="D232" s="38">
        <v>27.5</v>
      </c>
      <c r="E232" s="6">
        <f t="shared" si="239"/>
        <v>23.25</v>
      </c>
      <c r="F232" s="19">
        <v>21.5</v>
      </c>
      <c r="G232" s="19">
        <v>19</v>
      </c>
      <c r="H232" s="19">
        <v>18.5</v>
      </c>
      <c r="I232" s="6">
        <f t="shared" ref="I232" si="288">AVERAGE(F232:H232)</f>
        <v>19.666666666666668</v>
      </c>
      <c r="J232" s="19">
        <v>19</v>
      </c>
      <c r="K232" s="19">
        <v>17.5</v>
      </c>
      <c r="L232" s="6">
        <f t="shared" ref="L232" si="289">AVERAGE(J232:K232)</f>
        <v>18.25</v>
      </c>
      <c r="M232" s="19">
        <v>20</v>
      </c>
      <c r="N232" s="19">
        <v>20</v>
      </c>
      <c r="O232" s="19">
        <v>15</v>
      </c>
      <c r="P232" s="7">
        <f t="shared" ref="P232" si="290">AVERAGE(N232:O232)</f>
        <v>17.5</v>
      </c>
      <c r="Q232" s="20">
        <v>22.5</v>
      </c>
      <c r="R232" s="20">
        <v>25</v>
      </c>
      <c r="S232" s="21">
        <v>25</v>
      </c>
      <c r="T232" s="8">
        <f t="shared" ref="T232" si="291">(S232+R232+Q232)/3</f>
        <v>24.166666666666668</v>
      </c>
      <c r="U232" s="19">
        <v>22.5</v>
      </c>
      <c r="V232" s="7">
        <v>23</v>
      </c>
      <c r="W232" s="19">
        <v>22</v>
      </c>
      <c r="X232" s="19">
        <v>20</v>
      </c>
      <c r="Y232" s="19">
        <v>22.5</v>
      </c>
      <c r="Z232" s="10">
        <f t="shared" ref="Z232" si="292">AVERAGE(U232:Y232)</f>
        <v>22</v>
      </c>
      <c r="AA232" s="19">
        <v>22.5</v>
      </c>
      <c r="AB232" s="19">
        <v>23</v>
      </c>
      <c r="AC232" s="19">
        <v>16</v>
      </c>
      <c r="AD232" s="19">
        <v>25</v>
      </c>
      <c r="AE232" s="6">
        <f t="shared" ref="AE232" si="293">AVERAGE(AB232:AD232)</f>
        <v>21.333333333333332</v>
      </c>
      <c r="AF232" s="14">
        <f t="shared" ref="AF232" si="294">(C232+I232+L232+M232+P232+T232+Z232+AA232+AE232)/9</f>
        <v>20.490740740740744</v>
      </c>
    </row>
    <row r="233" spans="1:32" ht="51" x14ac:dyDescent="0.3">
      <c r="A233" s="12" t="s">
        <v>56</v>
      </c>
      <c r="B233" s="13" t="s">
        <v>31</v>
      </c>
      <c r="C233" s="2">
        <f>C230*100/C232-100</f>
        <v>18.421052631578945</v>
      </c>
      <c r="D233" s="2">
        <f t="shared" ref="D233:AE233" si="295">D230*100/D232-100</f>
        <v>-9.0909090909090935</v>
      </c>
      <c r="E233" s="2">
        <f t="shared" si="295"/>
        <v>2.1505376344086073</v>
      </c>
      <c r="F233" s="2">
        <f t="shared" si="295"/>
        <v>-25.581395348837205</v>
      </c>
      <c r="G233" s="2">
        <f t="shared" si="295"/>
        <v>0</v>
      </c>
      <c r="H233" s="2">
        <f t="shared" si="295"/>
        <v>-18.918918918918919</v>
      </c>
      <c r="I233" s="2">
        <f t="shared" si="295"/>
        <v>-15.254237288135599</v>
      </c>
      <c r="J233" s="2">
        <f t="shared" si="295"/>
        <v>-13.15789473684211</v>
      </c>
      <c r="K233" s="2">
        <f t="shared" si="295"/>
        <v>-28.571428571428569</v>
      </c>
      <c r="L233" s="2">
        <f t="shared" si="295"/>
        <v>-20.547945205479451</v>
      </c>
      <c r="M233" s="2">
        <f t="shared" si="295"/>
        <v>-12.5</v>
      </c>
      <c r="N233" s="2">
        <f t="shared" si="295"/>
        <v>-25</v>
      </c>
      <c r="O233" s="2">
        <f t="shared" si="295"/>
        <v>-3.3333333333333286</v>
      </c>
      <c r="P233" s="2">
        <f t="shared" si="295"/>
        <v>-15.714285714285708</v>
      </c>
      <c r="Q233" s="2">
        <f t="shared" si="295"/>
        <v>0</v>
      </c>
      <c r="R233" s="2">
        <f t="shared" si="295"/>
        <v>-20</v>
      </c>
      <c r="S233" s="2">
        <f t="shared" si="295"/>
        <v>0</v>
      </c>
      <c r="T233" s="2">
        <f t="shared" si="295"/>
        <v>-6.8965517241379359</v>
      </c>
      <c r="U233" s="2">
        <f t="shared" si="295"/>
        <v>0</v>
      </c>
      <c r="V233" s="2">
        <f t="shared" si="295"/>
        <v>-21.739130434782609</v>
      </c>
      <c r="W233" s="2">
        <f t="shared" si="295"/>
        <v>-9.0909090909090935</v>
      </c>
      <c r="X233" s="2">
        <f t="shared" si="295"/>
        <v>0</v>
      </c>
      <c r="Y233" s="2">
        <f t="shared" si="295"/>
        <v>0</v>
      </c>
      <c r="Z233" s="2">
        <f t="shared" si="295"/>
        <v>-6.3636363636363598</v>
      </c>
      <c r="AA233" s="2">
        <f t="shared" si="295"/>
        <v>-22.222222222222229</v>
      </c>
      <c r="AB233" s="2">
        <f t="shared" si="295"/>
        <v>0</v>
      </c>
      <c r="AC233" s="2">
        <f t="shared" si="295"/>
        <v>-12.5</v>
      </c>
      <c r="AD233" s="2">
        <f t="shared" si="295"/>
        <v>-20</v>
      </c>
      <c r="AE233" s="2">
        <f t="shared" si="295"/>
        <v>-10.9375</v>
      </c>
      <c r="AF233" s="2">
        <f>AF230*100/AF232-100</f>
        <v>-10.24853140533213</v>
      </c>
    </row>
    <row r="234" spans="1:32" x14ac:dyDescent="0.3">
      <c r="A234" s="5"/>
      <c r="B234" s="17" t="s">
        <v>57</v>
      </c>
      <c r="C234" s="19">
        <v>320</v>
      </c>
      <c r="D234" s="17"/>
      <c r="E234" s="6">
        <f t="shared" ref="E234:E243" si="296">AVERAGE(C234:D234)</f>
        <v>320</v>
      </c>
      <c r="F234" s="19">
        <v>310</v>
      </c>
      <c r="G234" s="19">
        <v>320</v>
      </c>
      <c r="H234" s="19">
        <v>335</v>
      </c>
      <c r="I234" s="6">
        <f t="shared" ref="I234:I243" si="297">AVERAGE(F234:H234)</f>
        <v>321.66666666666669</v>
      </c>
      <c r="J234" s="19">
        <v>325</v>
      </c>
      <c r="K234" s="19">
        <v>310</v>
      </c>
      <c r="L234" s="6">
        <f t="shared" ref="L234:L243" si="298">AVERAGE(J234:K234)</f>
        <v>317.5</v>
      </c>
      <c r="M234" s="19">
        <v>315</v>
      </c>
      <c r="N234" s="19">
        <v>300</v>
      </c>
      <c r="O234" s="19">
        <v>275</v>
      </c>
      <c r="P234" s="7">
        <f t="shared" ref="P234:P243" si="299">AVERAGE(N234:O234)</f>
        <v>287.5</v>
      </c>
      <c r="Q234" s="20">
        <v>375</v>
      </c>
      <c r="R234" s="20">
        <v>325</v>
      </c>
      <c r="S234" s="21">
        <v>340</v>
      </c>
      <c r="T234" s="8">
        <f t="shared" ref="T234:T243" si="300">(S234+R234+Q234)/3</f>
        <v>346.66666666666669</v>
      </c>
      <c r="U234" s="19">
        <v>310</v>
      </c>
      <c r="V234" s="7">
        <v>350</v>
      </c>
      <c r="W234" s="19">
        <v>350</v>
      </c>
      <c r="X234" s="19">
        <v>355</v>
      </c>
      <c r="Y234" s="19">
        <v>310</v>
      </c>
      <c r="Z234" s="10">
        <f t="shared" ref="Z234:Z243" si="301">AVERAGE(U234:Y234)</f>
        <v>335</v>
      </c>
      <c r="AA234" s="19">
        <v>275</v>
      </c>
      <c r="AB234" s="19">
        <v>275</v>
      </c>
      <c r="AC234" s="19">
        <v>290</v>
      </c>
      <c r="AD234" s="19">
        <v>295</v>
      </c>
      <c r="AE234" s="6">
        <f t="shared" ref="AE234:AE243" si="302">AVERAGE(AB234:AD234)</f>
        <v>286.66666666666669</v>
      </c>
      <c r="AF234" s="14">
        <f t="shared" ref="AF234:AF243" si="303">(C234+I234+L234+M234+P234+T234+Z234+AA234+AE234)/9</f>
        <v>311.66666666666669</v>
      </c>
    </row>
    <row r="235" spans="1:32" x14ac:dyDescent="0.3">
      <c r="A235" s="5"/>
      <c r="B235" s="31" t="s">
        <v>60</v>
      </c>
      <c r="C235" s="19">
        <v>320</v>
      </c>
      <c r="D235" s="31"/>
      <c r="E235" s="6">
        <f t="shared" si="296"/>
        <v>320</v>
      </c>
      <c r="F235" s="19">
        <v>310</v>
      </c>
      <c r="G235" s="19">
        <v>320</v>
      </c>
      <c r="H235" s="19">
        <v>335</v>
      </c>
      <c r="I235" s="6">
        <f t="shared" si="297"/>
        <v>321.66666666666669</v>
      </c>
      <c r="J235" s="19">
        <v>325</v>
      </c>
      <c r="K235" s="19">
        <v>310</v>
      </c>
      <c r="L235" s="6">
        <f t="shared" si="298"/>
        <v>317.5</v>
      </c>
      <c r="M235" s="19">
        <v>315</v>
      </c>
      <c r="N235" s="19">
        <v>300</v>
      </c>
      <c r="O235" s="19">
        <v>275</v>
      </c>
      <c r="P235" s="7">
        <f t="shared" si="299"/>
        <v>287.5</v>
      </c>
      <c r="Q235" s="20">
        <v>375</v>
      </c>
      <c r="R235" s="20">
        <v>325</v>
      </c>
      <c r="S235" s="21">
        <v>340</v>
      </c>
      <c r="T235" s="8">
        <f t="shared" si="300"/>
        <v>346.66666666666669</v>
      </c>
      <c r="U235" s="19">
        <v>310</v>
      </c>
      <c r="V235" s="7">
        <v>350</v>
      </c>
      <c r="W235" s="19">
        <v>350</v>
      </c>
      <c r="X235" s="19">
        <v>355</v>
      </c>
      <c r="Y235" s="19">
        <v>310</v>
      </c>
      <c r="Z235" s="10">
        <f t="shared" si="301"/>
        <v>335</v>
      </c>
      <c r="AA235" s="19">
        <v>275</v>
      </c>
      <c r="AB235" s="19">
        <v>275</v>
      </c>
      <c r="AC235" s="19">
        <v>290</v>
      </c>
      <c r="AD235" s="19">
        <v>295</v>
      </c>
      <c r="AE235" s="6">
        <f t="shared" si="302"/>
        <v>286.66666666666669</v>
      </c>
      <c r="AF235" s="14">
        <f t="shared" si="303"/>
        <v>311.66666666666669</v>
      </c>
    </row>
    <row r="236" spans="1:32" x14ac:dyDescent="0.3">
      <c r="A236" s="5"/>
      <c r="B236" s="31" t="s">
        <v>61</v>
      </c>
      <c r="C236" s="19">
        <v>330</v>
      </c>
      <c r="D236" s="31"/>
      <c r="E236" s="6">
        <f t="shared" si="296"/>
        <v>330</v>
      </c>
      <c r="F236" s="19">
        <v>310</v>
      </c>
      <c r="G236" s="19">
        <v>320</v>
      </c>
      <c r="H236" s="19">
        <v>335</v>
      </c>
      <c r="I236" s="6">
        <f t="shared" si="297"/>
        <v>321.66666666666669</v>
      </c>
      <c r="J236" s="19">
        <v>325</v>
      </c>
      <c r="K236" s="19">
        <v>310</v>
      </c>
      <c r="L236" s="6">
        <f t="shared" si="298"/>
        <v>317.5</v>
      </c>
      <c r="M236" s="19">
        <v>315</v>
      </c>
      <c r="N236" s="19">
        <v>315</v>
      </c>
      <c r="O236" s="19">
        <v>275</v>
      </c>
      <c r="P236" s="7">
        <f t="shared" si="299"/>
        <v>295</v>
      </c>
      <c r="Q236" s="20">
        <v>350</v>
      </c>
      <c r="R236" s="20">
        <v>325</v>
      </c>
      <c r="S236" s="21">
        <v>340</v>
      </c>
      <c r="T236" s="8">
        <f t="shared" si="300"/>
        <v>338.33333333333331</v>
      </c>
      <c r="U236" s="19">
        <v>310</v>
      </c>
      <c r="V236" s="7">
        <v>350</v>
      </c>
      <c r="W236" s="19">
        <v>350</v>
      </c>
      <c r="X236" s="19">
        <v>355</v>
      </c>
      <c r="Y236" s="19">
        <v>310</v>
      </c>
      <c r="Z236" s="10">
        <f t="shared" si="301"/>
        <v>335</v>
      </c>
      <c r="AA236" s="19">
        <v>275</v>
      </c>
      <c r="AB236" s="19">
        <v>260</v>
      </c>
      <c r="AC236" s="19">
        <v>290</v>
      </c>
      <c r="AD236" s="19">
        <v>295</v>
      </c>
      <c r="AE236" s="6">
        <f t="shared" si="302"/>
        <v>281.66666666666669</v>
      </c>
      <c r="AF236" s="14">
        <f t="shared" si="303"/>
        <v>312.12962962962962</v>
      </c>
    </row>
    <row r="237" spans="1:32" x14ac:dyDescent="0.3">
      <c r="A237" s="5"/>
      <c r="B237" s="31" t="s">
        <v>62</v>
      </c>
      <c r="C237" s="19">
        <v>330</v>
      </c>
      <c r="D237" s="31"/>
      <c r="E237" s="6">
        <f t="shared" si="296"/>
        <v>330</v>
      </c>
      <c r="F237" s="19">
        <v>310</v>
      </c>
      <c r="G237" s="19">
        <v>320</v>
      </c>
      <c r="H237" s="19">
        <v>335</v>
      </c>
      <c r="I237" s="6">
        <f t="shared" si="297"/>
        <v>321.66666666666669</v>
      </c>
      <c r="J237" s="19">
        <v>325</v>
      </c>
      <c r="K237" s="19">
        <v>310</v>
      </c>
      <c r="L237" s="6">
        <f t="shared" si="298"/>
        <v>317.5</v>
      </c>
      <c r="M237" s="19">
        <v>315</v>
      </c>
      <c r="N237" s="19">
        <v>320</v>
      </c>
      <c r="O237" s="19">
        <v>275</v>
      </c>
      <c r="P237" s="7">
        <f t="shared" si="299"/>
        <v>297.5</v>
      </c>
      <c r="Q237" s="20">
        <v>350</v>
      </c>
      <c r="R237" s="20">
        <v>325</v>
      </c>
      <c r="S237" s="21">
        <v>340</v>
      </c>
      <c r="T237" s="8">
        <f t="shared" si="300"/>
        <v>338.33333333333331</v>
      </c>
      <c r="U237" s="19">
        <v>310</v>
      </c>
      <c r="V237" s="7">
        <v>350</v>
      </c>
      <c r="W237" s="19">
        <v>350</v>
      </c>
      <c r="X237" s="19">
        <v>355</v>
      </c>
      <c r="Y237" s="19">
        <v>310</v>
      </c>
      <c r="Z237" s="10">
        <f t="shared" si="301"/>
        <v>335</v>
      </c>
      <c r="AA237" s="19">
        <v>275</v>
      </c>
      <c r="AB237" s="19">
        <v>260</v>
      </c>
      <c r="AC237" s="19">
        <v>290</v>
      </c>
      <c r="AD237" s="19">
        <v>295</v>
      </c>
      <c r="AE237" s="6">
        <f t="shared" si="302"/>
        <v>281.66666666666669</v>
      </c>
      <c r="AF237" s="14">
        <f t="shared" si="303"/>
        <v>312.40740740740739</v>
      </c>
    </row>
    <row r="238" spans="1:32" x14ac:dyDescent="0.3">
      <c r="A238" s="5"/>
      <c r="B238" s="31" t="s">
        <v>63</v>
      </c>
      <c r="C238" s="19">
        <v>330</v>
      </c>
      <c r="D238" s="31"/>
      <c r="E238" s="6">
        <f t="shared" si="296"/>
        <v>330</v>
      </c>
      <c r="F238" s="19">
        <v>310</v>
      </c>
      <c r="G238" s="19">
        <v>320</v>
      </c>
      <c r="H238" s="19">
        <v>335</v>
      </c>
      <c r="I238" s="6">
        <f t="shared" si="297"/>
        <v>321.66666666666669</v>
      </c>
      <c r="J238" s="19">
        <v>325</v>
      </c>
      <c r="K238" s="19">
        <v>310</v>
      </c>
      <c r="L238" s="6">
        <f t="shared" si="298"/>
        <v>317.5</v>
      </c>
      <c r="M238" s="19">
        <v>315</v>
      </c>
      <c r="N238" s="19">
        <v>320</v>
      </c>
      <c r="O238" s="19">
        <v>275</v>
      </c>
      <c r="P238" s="7">
        <f t="shared" si="299"/>
        <v>297.5</v>
      </c>
      <c r="Q238" s="20">
        <v>350</v>
      </c>
      <c r="R238" s="20">
        <v>325</v>
      </c>
      <c r="S238" s="21">
        <v>340</v>
      </c>
      <c r="T238" s="8">
        <f t="shared" si="300"/>
        <v>338.33333333333331</v>
      </c>
      <c r="U238" s="19">
        <v>310</v>
      </c>
      <c r="V238" s="7">
        <v>350</v>
      </c>
      <c r="W238" s="19">
        <v>350</v>
      </c>
      <c r="X238" s="19">
        <v>355</v>
      </c>
      <c r="Y238" s="19">
        <v>310</v>
      </c>
      <c r="Z238" s="10">
        <f t="shared" si="301"/>
        <v>335</v>
      </c>
      <c r="AA238" s="19">
        <v>275</v>
      </c>
      <c r="AB238" s="19">
        <v>260</v>
      </c>
      <c r="AC238" s="19">
        <v>290</v>
      </c>
      <c r="AD238" s="19">
        <v>295</v>
      </c>
      <c r="AE238" s="6">
        <f t="shared" si="302"/>
        <v>281.66666666666669</v>
      </c>
      <c r="AF238" s="14">
        <f t="shared" si="303"/>
        <v>312.40740740740739</v>
      </c>
    </row>
    <row r="239" spans="1:32" x14ac:dyDescent="0.3">
      <c r="A239" s="5"/>
      <c r="B239" s="31" t="s">
        <v>64</v>
      </c>
      <c r="C239" s="19">
        <v>330</v>
      </c>
      <c r="D239" s="31"/>
      <c r="E239" s="6">
        <f t="shared" si="296"/>
        <v>330</v>
      </c>
      <c r="F239" s="19">
        <v>310</v>
      </c>
      <c r="G239" s="19">
        <v>340</v>
      </c>
      <c r="H239" s="19">
        <v>335</v>
      </c>
      <c r="I239" s="6">
        <f t="shared" si="297"/>
        <v>328.33333333333331</v>
      </c>
      <c r="J239" s="19">
        <v>325</v>
      </c>
      <c r="K239" s="19">
        <v>310</v>
      </c>
      <c r="L239" s="6">
        <f t="shared" si="298"/>
        <v>317.5</v>
      </c>
      <c r="M239" s="19">
        <v>315</v>
      </c>
      <c r="N239" s="19">
        <v>320</v>
      </c>
      <c r="O239" s="19">
        <v>275</v>
      </c>
      <c r="P239" s="7">
        <f t="shared" si="299"/>
        <v>297.5</v>
      </c>
      <c r="Q239" s="20">
        <v>350</v>
      </c>
      <c r="R239" s="20">
        <v>325</v>
      </c>
      <c r="S239" s="21">
        <v>340</v>
      </c>
      <c r="T239" s="8">
        <f t="shared" si="300"/>
        <v>338.33333333333331</v>
      </c>
      <c r="U239" s="19">
        <v>310</v>
      </c>
      <c r="V239" s="7">
        <v>350</v>
      </c>
      <c r="W239" s="19">
        <v>350</v>
      </c>
      <c r="X239" s="19">
        <v>355</v>
      </c>
      <c r="Y239" s="19">
        <v>310</v>
      </c>
      <c r="Z239" s="10">
        <f t="shared" si="301"/>
        <v>335</v>
      </c>
      <c r="AA239" s="19">
        <v>275</v>
      </c>
      <c r="AB239" s="19">
        <v>260</v>
      </c>
      <c r="AC239" s="19">
        <v>290</v>
      </c>
      <c r="AD239" s="19">
        <v>295</v>
      </c>
      <c r="AE239" s="6">
        <f t="shared" si="302"/>
        <v>281.66666666666669</v>
      </c>
      <c r="AF239" s="14">
        <f t="shared" si="303"/>
        <v>313.1481481481481</v>
      </c>
    </row>
    <row r="240" spans="1:32" x14ac:dyDescent="0.3">
      <c r="A240" s="5"/>
      <c r="B240" s="31" t="s">
        <v>65</v>
      </c>
      <c r="C240" s="19">
        <v>330</v>
      </c>
      <c r="D240" s="31"/>
      <c r="E240" s="6">
        <f t="shared" si="296"/>
        <v>330</v>
      </c>
      <c r="F240" s="19">
        <v>310</v>
      </c>
      <c r="G240" s="19">
        <v>340</v>
      </c>
      <c r="H240" s="19">
        <v>335</v>
      </c>
      <c r="I240" s="6">
        <f t="shared" si="297"/>
        <v>328.33333333333331</v>
      </c>
      <c r="J240" s="19">
        <v>325</v>
      </c>
      <c r="K240" s="19">
        <v>310</v>
      </c>
      <c r="L240" s="6">
        <f t="shared" si="298"/>
        <v>317.5</v>
      </c>
      <c r="M240" s="19">
        <v>315</v>
      </c>
      <c r="N240" s="19">
        <v>320</v>
      </c>
      <c r="O240" s="19">
        <v>275</v>
      </c>
      <c r="P240" s="7">
        <f t="shared" si="299"/>
        <v>297.5</v>
      </c>
      <c r="Q240" s="20">
        <v>345</v>
      </c>
      <c r="R240" s="20">
        <v>325</v>
      </c>
      <c r="S240" s="21">
        <v>340</v>
      </c>
      <c r="T240" s="8">
        <f t="shared" si="300"/>
        <v>336.66666666666669</v>
      </c>
      <c r="U240" s="19">
        <v>310</v>
      </c>
      <c r="V240" s="7">
        <v>350</v>
      </c>
      <c r="W240" s="19">
        <v>350</v>
      </c>
      <c r="X240" s="19">
        <v>355</v>
      </c>
      <c r="Y240" s="19">
        <v>310</v>
      </c>
      <c r="Z240" s="10">
        <f t="shared" si="301"/>
        <v>335</v>
      </c>
      <c r="AA240" s="19">
        <v>275</v>
      </c>
      <c r="AB240" s="19">
        <v>290</v>
      </c>
      <c r="AC240" s="19">
        <v>290</v>
      </c>
      <c r="AD240" s="19">
        <v>295</v>
      </c>
      <c r="AE240" s="6">
        <f t="shared" si="302"/>
        <v>291.66666666666669</v>
      </c>
      <c r="AF240" s="14">
        <f t="shared" si="303"/>
        <v>314.07407407407408</v>
      </c>
    </row>
    <row r="241" spans="1:32" x14ac:dyDescent="0.3">
      <c r="A241" s="5"/>
      <c r="B241" s="31" t="s">
        <v>66</v>
      </c>
      <c r="C241" s="19">
        <v>330</v>
      </c>
      <c r="D241" s="31"/>
      <c r="E241" s="6">
        <f t="shared" si="296"/>
        <v>330</v>
      </c>
      <c r="F241" s="19">
        <v>310</v>
      </c>
      <c r="G241" s="19">
        <v>340</v>
      </c>
      <c r="H241" s="19">
        <v>335</v>
      </c>
      <c r="I241" s="6">
        <f t="shared" si="297"/>
        <v>328.33333333333331</v>
      </c>
      <c r="J241" s="19">
        <v>325</v>
      </c>
      <c r="K241" s="19">
        <v>310</v>
      </c>
      <c r="L241" s="6">
        <f t="shared" si="298"/>
        <v>317.5</v>
      </c>
      <c r="M241" s="19">
        <v>315</v>
      </c>
      <c r="N241" s="19">
        <v>320</v>
      </c>
      <c r="O241" s="19">
        <v>275</v>
      </c>
      <c r="P241" s="7">
        <f t="shared" si="299"/>
        <v>297.5</v>
      </c>
      <c r="Q241" s="20">
        <v>345</v>
      </c>
      <c r="R241" s="20">
        <v>325</v>
      </c>
      <c r="S241" s="21">
        <v>340</v>
      </c>
      <c r="T241" s="8">
        <f t="shared" si="300"/>
        <v>336.66666666666669</v>
      </c>
      <c r="U241" s="19">
        <v>310</v>
      </c>
      <c r="V241" s="7">
        <v>350</v>
      </c>
      <c r="W241" s="19">
        <v>350</v>
      </c>
      <c r="X241" s="19">
        <v>355</v>
      </c>
      <c r="Y241" s="19">
        <v>310</v>
      </c>
      <c r="Z241" s="10">
        <f t="shared" si="301"/>
        <v>335</v>
      </c>
      <c r="AA241" s="19">
        <v>275</v>
      </c>
      <c r="AB241" s="19">
        <v>290</v>
      </c>
      <c r="AC241" s="19">
        <v>290</v>
      </c>
      <c r="AD241" s="19">
        <v>295</v>
      </c>
      <c r="AE241" s="6">
        <f t="shared" si="302"/>
        <v>291.66666666666669</v>
      </c>
      <c r="AF241" s="14">
        <f t="shared" si="303"/>
        <v>314.07407407407408</v>
      </c>
    </row>
    <row r="242" spans="1:32" x14ac:dyDescent="0.3">
      <c r="A242" s="5"/>
      <c r="B242" s="31" t="s">
        <v>67</v>
      </c>
      <c r="C242" s="19">
        <v>330</v>
      </c>
      <c r="D242" s="31"/>
      <c r="E242" s="6">
        <f t="shared" si="296"/>
        <v>330</v>
      </c>
      <c r="F242" s="19">
        <v>310</v>
      </c>
      <c r="G242" s="19">
        <v>340</v>
      </c>
      <c r="H242" s="19">
        <v>335</v>
      </c>
      <c r="I242" s="6">
        <f t="shared" si="297"/>
        <v>328.33333333333331</v>
      </c>
      <c r="J242" s="19">
        <v>325</v>
      </c>
      <c r="K242" s="19">
        <v>310</v>
      </c>
      <c r="L242" s="6">
        <f t="shared" si="298"/>
        <v>317.5</v>
      </c>
      <c r="M242" s="19">
        <v>315</v>
      </c>
      <c r="N242" s="19">
        <v>320</v>
      </c>
      <c r="O242" s="19">
        <v>275</v>
      </c>
      <c r="P242" s="7">
        <f t="shared" si="299"/>
        <v>297.5</v>
      </c>
      <c r="Q242" s="20">
        <v>340</v>
      </c>
      <c r="R242" s="20">
        <v>325</v>
      </c>
      <c r="S242" s="21">
        <v>340</v>
      </c>
      <c r="T242" s="8">
        <f t="shared" si="300"/>
        <v>335</v>
      </c>
      <c r="U242" s="19">
        <v>310</v>
      </c>
      <c r="V242" s="7">
        <v>350</v>
      </c>
      <c r="W242" s="19">
        <v>350</v>
      </c>
      <c r="X242" s="19">
        <v>330</v>
      </c>
      <c r="Y242" s="19">
        <v>320</v>
      </c>
      <c r="Z242" s="10">
        <f t="shared" si="301"/>
        <v>332</v>
      </c>
      <c r="AA242" s="19">
        <v>275</v>
      </c>
      <c r="AB242" s="19">
        <v>290</v>
      </c>
      <c r="AC242" s="19">
        <v>290</v>
      </c>
      <c r="AD242" s="19">
        <v>295</v>
      </c>
      <c r="AE242" s="6">
        <f t="shared" si="302"/>
        <v>291.66666666666669</v>
      </c>
      <c r="AF242" s="14">
        <f t="shared" si="303"/>
        <v>313.55555555555549</v>
      </c>
    </row>
    <row r="243" spans="1:32" x14ac:dyDescent="0.3">
      <c r="A243" s="5"/>
      <c r="B243" s="31" t="s">
        <v>71</v>
      </c>
      <c r="C243" s="19">
        <v>330</v>
      </c>
      <c r="D243" s="31"/>
      <c r="E243" s="6">
        <f t="shared" si="296"/>
        <v>330</v>
      </c>
      <c r="F243" s="19">
        <v>310</v>
      </c>
      <c r="G243" s="19">
        <v>340</v>
      </c>
      <c r="H243" s="19">
        <v>335</v>
      </c>
      <c r="I243" s="6">
        <f t="shared" si="297"/>
        <v>328.33333333333331</v>
      </c>
      <c r="J243" s="19">
        <v>325</v>
      </c>
      <c r="K243" s="19">
        <v>310</v>
      </c>
      <c r="L243" s="6">
        <f t="shared" si="298"/>
        <v>317.5</v>
      </c>
      <c r="M243" s="19">
        <v>315</v>
      </c>
      <c r="N243" s="19">
        <v>320</v>
      </c>
      <c r="O243" s="19">
        <v>275</v>
      </c>
      <c r="P243" s="7">
        <f t="shared" si="299"/>
        <v>297.5</v>
      </c>
      <c r="Q243" s="20">
        <v>340</v>
      </c>
      <c r="R243" s="20">
        <v>325</v>
      </c>
      <c r="S243" s="21">
        <v>340</v>
      </c>
      <c r="T243" s="8">
        <f t="shared" si="300"/>
        <v>335</v>
      </c>
      <c r="U243" s="19">
        <v>310</v>
      </c>
      <c r="V243" s="7">
        <v>350</v>
      </c>
      <c r="W243" s="19">
        <v>350</v>
      </c>
      <c r="X243" s="19">
        <v>330</v>
      </c>
      <c r="Y243" s="19">
        <v>320</v>
      </c>
      <c r="Z243" s="10">
        <f t="shared" si="301"/>
        <v>332</v>
      </c>
      <c r="AA243" s="19">
        <v>275</v>
      </c>
      <c r="AB243" s="19">
        <v>290</v>
      </c>
      <c r="AC243" s="19">
        <v>290</v>
      </c>
      <c r="AD243" s="19">
        <v>295</v>
      </c>
      <c r="AE243" s="6">
        <f t="shared" si="302"/>
        <v>291.66666666666669</v>
      </c>
      <c r="AF243" s="14">
        <f t="shared" si="303"/>
        <v>313.55555555555549</v>
      </c>
    </row>
    <row r="244" spans="1:32" x14ac:dyDescent="0.3">
      <c r="A244" s="5"/>
      <c r="B244" s="31" t="s">
        <v>72</v>
      </c>
      <c r="C244" s="19">
        <v>330</v>
      </c>
      <c r="D244" s="31"/>
      <c r="E244" s="6">
        <f t="shared" si="239"/>
        <v>330</v>
      </c>
      <c r="F244" s="19">
        <v>310</v>
      </c>
      <c r="G244" s="19">
        <v>340</v>
      </c>
      <c r="H244" s="19">
        <v>335</v>
      </c>
      <c r="I244" s="6">
        <f t="shared" ref="I244" si="304">AVERAGE(F244:H244)</f>
        <v>328.33333333333331</v>
      </c>
      <c r="J244" s="19">
        <v>325</v>
      </c>
      <c r="K244" s="19">
        <v>310</v>
      </c>
      <c r="L244" s="6">
        <f t="shared" ref="L244" si="305">AVERAGE(J244:K244)</f>
        <v>317.5</v>
      </c>
      <c r="M244" s="19">
        <v>315</v>
      </c>
      <c r="N244" s="19">
        <v>320</v>
      </c>
      <c r="O244" s="19">
        <v>275</v>
      </c>
      <c r="P244" s="7">
        <f t="shared" ref="P244" si="306">AVERAGE(N244:O244)</f>
        <v>297.5</v>
      </c>
      <c r="Q244" s="20">
        <v>300</v>
      </c>
      <c r="R244" s="20">
        <v>300</v>
      </c>
      <c r="S244" s="21">
        <v>340</v>
      </c>
      <c r="T244" s="8">
        <f t="shared" ref="T244" si="307">(S244+R244+Q244)/3</f>
        <v>313.33333333333331</v>
      </c>
      <c r="U244" s="19">
        <v>310</v>
      </c>
      <c r="V244" s="7">
        <v>350</v>
      </c>
      <c r="W244" s="19">
        <v>350</v>
      </c>
      <c r="X244" s="19">
        <v>330</v>
      </c>
      <c r="Y244" s="19">
        <v>320</v>
      </c>
      <c r="Z244" s="10">
        <f t="shared" ref="Z244" si="308">AVERAGE(U244:Y244)</f>
        <v>332</v>
      </c>
      <c r="AA244" s="19">
        <v>275</v>
      </c>
      <c r="AB244" s="19">
        <v>315</v>
      </c>
      <c r="AC244" s="19">
        <v>290</v>
      </c>
      <c r="AD244" s="19">
        <v>310</v>
      </c>
      <c r="AE244" s="6">
        <f t="shared" ref="AE244" si="309">AVERAGE(AB244:AD244)</f>
        <v>305</v>
      </c>
      <c r="AF244" s="14">
        <f t="shared" ref="AF244" si="310">(C244+I244+L244+M244+P244+T244+Z244+AA244+AE244)/9</f>
        <v>312.62962962962962</v>
      </c>
    </row>
    <row r="245" spans="1:32" ht="51" x14ac:dyDescent="0.3">
      <c r="A245" s="16" t="s">
        <v>50</v>
      </c>
      <c r="B245" s="13" t="s">
        <v>31</v>
      </c>
      <c r="C245" s="2">
        <f>C242*100/C244-100</f>
        <v>0</v>
      </c>
      <c r="D245" s="2" t="e">
        <f t="shared" ref="D245:AF245" si="311">D242*100/D244-100</f>
        <v>#DIV/0!</v>
      </c>
      <c r="E245" s="2">
        <f t="shared" si="311"/>
        <v>0</v>
      </c>
      <c r="F245" s="2">
        <f t="shared" si="311"/>
        <v>0</v>
      </c>
      <c r="G245" s="2">
        <f t="shared" si="311"/>
        <v>0</v>
      </c>
      <c r="H245" s="2">
        <f t="shared" si="311"/>
        <v>0</v>
      </c>
      <c r="I245" s="2">
        <f t="shared" si="311"/>
        <v>0</v>
      </c>
      <c r="J245" s="2">
        <f t="shared" si="311"/>
        <v>0</v>
      </c>
      <c r="K245" s="2">
        <f t="shared" si="311"/>
        <v>0</v>
      </c>
      <c r="L245" s="2">
        <f t="shared" si="311"/>
        <v>0</v>
      </c>
      <c r="M245" s="2">
        <f t="shared" si="311"/>
        <v>0</v>
      </c>
      <c r="N245" s="2">
        <f t="shared" si="311"/>
        <v>0</v>
      </c>
      <c r="O245" s="2">
        <f t="shared" si="311"/>
        <v>0</v>
      </c>
      <c r="P245" s="2">
        <f t="shared" si="311"/>
        <v>0</v>
      </c>
      <c r="Q245" s="2">
        <f t="shared" si="311"/>
        <v>13.333333333333329</v>
      </c>
      <c r="R245" s="2">
        <f t="shared" si="311"/>
        <v>8.3333333333333286</v>
      </c>
      <c r="S245" s="2">
        <f t="shared" si="311"/>
        <v>0</v>
      </c>
      <c r="T245" s="2">
        <f t="shared" si="311"/>
        <v>6.9148936170212778</v>
      </c>
      <c r="U245" s="2">
        <f t="shared" si="311"/>
        <v>0</v>
      </c>
      <c r="V245" s="2">
        <f t="shared" si="311"/>
        <v>0</v>
      </c>
      <c r="W245" s="2">
        <f t="shared" si="311"/>
        <v>0</v>
      </c>
      <c r="X245" s="2">
        <f t="shared" si="311"/>
        <v>0</v>
      </c>
      <c r="Y245" s="2">
        <f t="shared" si="311"/>
        <v>0</v>
      </c>
      <c r="Z245" s="2">
        <f t="shared" si="311"/>
        <v>0</v>
      </c>
      <c r="AA245" s="2">
        <f t="shared" si="311"/>
        <v>0</v>
      </c>
      <c r="AB245" s="2">
        <f t="shared" si="311"/>
        <v>-7.9365079365079367</v>
      </c>
      <c r="AC245" s="2">
        <f t="shared" si="311"/>
        <v>0</v>
      </c>
      <c r="AD245" s="2">
        <f t="shared" si="311"/>
        <v>-4.8387096774193594</v>
      </c>
      <c r="AE245" s="2">
        <f t="shared" si="311"/>
        <v>-4.3715846994535497</v>
      </c>
      <c r="AF245" s="2">
        <f t="shared" si="311"/>
        <v>0.29617343916595473</v>
      </c>
    </row>
    <row r="246" spans="1:32" x14ac:dyDescent="0.3">
      <c r="A246" s="5"/>
      <c r="B246" s="17" t="s">
        <v>57</v>
      </c>
      <c r="C246" s="17"/>
      <c r="D246" s="17"/>
      <c r="E246" s="19" t="s">
        <v>51</v>
      </c>
      <c r="F246" s="19" t="s">
        <v>51</v>
      </c>
      <c r="G246" s="19">
        <v>30.7</v>
      </c>
      <c r="H246" s="19" t="s">
        <v>51</v>
      </c>
      <c r="I246" s="6">
        <f t="shared" ref="I246:I255" si="312">AVERAGE(F246:H246)</f>
        <v>30.7</v>
      </c>
      <c r="J246" s="19">
        <v>29.6</v>
      </c>
      <c r="K246" s="19" t="s">
        <v>51</v>
      </c>
      <c r="L246" s="6">
        <f t="shared" ref="L246:L255" si="313">AVERAGE(J246:K246)</f>
        <v>29.6</v>
      </c>
      <c r="M246" s="19">
        <v>28.5</v>
      </c>
      <c r="N246" s="19" t="s">
        <v>51</v>
      </c>
      <c r="O246" s="19" t="s">
        <v>51</v>
      </c>
      <c r="P246" s="7"/>
      <c r="Q246" s="20">
        <v>29.9</v>
      </c>
      <c r="R246" s="20">
        <v>29.9</v>
      </c>
      <c r="S246" s="21">
        <v>32</v>
      </c>
      <c r="T246" s="8">
        <f t="shared" ref="T246:T255" si="314">(S246+R246+Q246)/3</f>
        <v>30.599999999999998</v>
      </c>
      <c r="U246" s="19">
        <v>29.25</v>
      </c>
      <c r="V246" s="19">
        <v>29.9</v>
      </c>
      <c r="W246" s="19">
        <v>28.6</v>
      </c>
      <c r="X246" s="19">
        <v>32</v>
      </c>
      <c r="Y246" s="19">
        <v>29.6</v>
      </c>
      <c r="Z246" s="10">
        <f t="shared" ref="Z246:Z255" si="315">AVERAGE(U246:Y246)</f>
        <v>29.869999999999997</v>
      </c>
      <c r="AA246" s="25">
        <v>30.4</v>
      </c>
      <c r="AB246" s="27">
        <v>30</v>
      </c>
      <c r="AC246" s="19">
        <v>29.5</v>
      </c>
      <c r="AD246" s="19">
        <v>29.5</v>
      </c>
      <c r="AE246" s="6">
        <f t="shared" ref="AE246:AE255" si="316">AVERAGE(AB246:AD246)</f>
        <v>29.666666666666668</v>
      </c>
      <c r="AF246" s="14">
        <f t="shared" ref="AF246:AF255" si="317">(I246+L246+M246+T246+Z246+AA246+AE246)/7</f>
        <v>29.905238095238094</v>
      </c>
    </row>
    <row r="247" spans="1:32" x14ac:dyDescent="0.3">
      <c r="A247" s="5"/>
      <c r="B247" s="31" t="s">
        <v>60</v>
      </c>
      <c r="C247" s="31"/>
      <c r="D247" s="31"/>
      <c r="E247" s="19" t="s">
        <v>51</v>
      </c>
      <c r="F247" s="19" t="s">
        <v>51</v>
      </c>
      <c r="G247" s="19">
        <v>30.7</v>
      </c>
      <c r="H247" s="19" t="s">
        <v>51</v>
      </c>
      <c r="I247" s="6">
        <f t="shared" si="312"/>
        <v>30.7</v>
      </c>
      <c r="J247" s="19">
        <v>29.6</v>
      </c>
      <c r="K247" s="19" t="s">
        <v>51</v>
      </c>
      <c r="L247" s="6">
        <f t="shared" si="313"/>
        <v>29.6</v>
      </c>
      <c r="M247" s="19">
        <v>28.5</v>
      </c>
      <c r="N247" s="19" t="s">
        <v>51</v>
      </c>
      <c r="O247" s="19" t="s">
        <v>51</v>
      </c>
      <c r="P247" s="7"/>
      <c r="Q247" s="20">
        <v>29.9</v>
      </c>
      <c r="R247" s="20">
        <v>29.9</v>
      </c>
      <c r="S247" s="21">
        <v>32</v>
      </c>
      <c r="T247" s="8">
        <f t="shared" si="314"/>
        <v>30.599999999999998</v>
      </c>
      <c r="U247" s="19">
        <v>29.25</v>
      </c>
      <c r="V247" s="19">
        <v>29.9</v>
      </c>
      <c r="W247" s="19">
        <v>28.6</v>
      </c>
      <c r="X247" s="19">
        <v>32</v>
      </c>
      <c r="Y247" s="19">
        <v>29.6</v>
      </c>
      <c r="Z247" s="10">
        <f t="shared" si="315"/>
        <v>29.869999999999997</v>
      </c>
      <c r="AA247" s="25">
        <v>30.4</v>
      </c>
      <c r="AB247" s="27">
        <v>30</v>
      </c>
      <c r="AC247" s="19">
        <v>29.5</v>
      </c>
      <c r="AD247" s="19">
        <v>29.5</v>
      </c>
      <c r="AE247" s="6">
        <f t="shared" si="316"/>
        <v>29.666666666666668</v>
      </c>
      <c r="AF247" s="14">
        <f t="shared" si="317"/>
        <v>29.905238095238094</v>
      </c>
    </row>
    <row r="248" spans="1:32" x14ac:dyDescent="0.3">
      <c r="A248" s="5"/>
      <c r="B248" s="31" t="s">
        <v>61</v>
      </c>
      <c r="C248" s="31"/>
      <c r="D248" s="31"/>
      <c r="E248" s="19" t="s">
        <v>51</v>
      </c>
      <c r="F248" s="19" t="s">
        <v>51</v>
      </c>
      <c r="G248" s="19">
        <v>30.7</v>
      </c>
      <c r="H248" s="19" t="s">
        <v>51</v>
      </c>
      <c r="I248" s="6">
        <f t="shared" si="312"/>
        <v>30.7</v>
      </c>
      <c r="J248" s="19">
        <v>29.6</v>
      </c>
      <c r="K248" s="19" t="s">
        <v>51</v>
      </c>
      <c r="L248" s="6">
        <f t="shared" si="313"/>
        <v>29.6</v>
      </c>
      <c r="M248" s="19">
        <v>28.5</v>
      </c>
      <c r="N248" s="19" t="s">
        <v>51</v>
      </c>
      <c r="O248" s="19" t="s">
        <v>51</v>
      </c>
      <c r="P248" s="7"/>
      <c r="Q248" s="20">
        <v>29.9</v>
      </c>
      <c r="R248" s="20">
        <v>30.2</v>
      </c>
      <c r="S248" s="21">
        <v>32</v>
      </c>
      <c r="T248" s="8">
        <f t="shared" si="314"/>
        <v>30.7</v>
      </c>
      <c r="U248" s="19">
        <v>29.25</v>
      </c>
      <c r="V248" s="19">
        <v>29.9</v>
      </c>
      <c r="W248" s="19">
        <v>28.6</v>
      </c>
      <c r="X248" s="19">
        <v>32</v>
      </c>
      <c r="Y248" s="19">
        <v>29.6</v>
      </c>
      <c r="Z248" s="10">
        <f t="shared" si="315"/>
        <v>29.869999999999997</v>
      </c>
      <c r="AA248" s="25">
        <v>30.4</v>
      </c>
      <c r="AB248" s="27">
        <v>29.9</v>
      </c>
      <c r="AC248" s="19">
        <v>29.5</v>
      </c>
      <c r="AD248" s="19">
        <v>29.5</v>
      </c>
      <c r="AE248" s="6">
        <f t="shared" si="316"/>
        <v>29.633333333333336</v>
      </c>
      <c r="AF248" s="14">
        <f t="shared" si="317"/>
        <v>29.914761904761907</v>
      </c>
    </row>
    <row r="249" spans="1:32" x14ac:dyDescent="0.3">
      <c r="A249" s="5"/>
      <c r="B249" s="31" t="s">
        <v>62</v>
      </c>
      <c r="C249" s="31"/>
      <c r="D249" s="31"/>
      <c r="E249" s="19" t="s">
        <v>51</v>
      </c>
      <c r="F249" s="19" t="s">
        <v>51</v>
      </c>
      <c r="G249" s="19">
        <v>30.7</v>
      </c>
      <c r="H249" s="19" t="s">
        <v>51</v>
      </c>
      <c r="I249" s="6">
        <f t="shared" si="312"/>
        <v>30.7</v>
      </c>
      <c r="J249" s="19">
        <v>29.6</v>
      </c>
      <c r="K249" s="19" t="s">
        <v>51</v>
      </c>
      <c r="L249" s="6">
        <f t="shared" si="313"/>
        <v>29.6</v>
      </c>
      <c r="M249" s="19">
        <v>28.5</v>
      </c>
      <c r="N249" s="19" t="s">
        <v>51</v>
      </c>
      <c r="O249" s="19" t="s">
        <v>51</v>
      </c>
      <c r="P249" s="7"/>
      <c r="Q249" s="20">
        <v>29.9</v>
      </c>
      <c r="R249" s="20">
        <v>30.2</v>
      </c>
      <c r="S249" s="21">
        <v>32</v>
      </c>
      <c r="T249" s="8">
        <f t="shared" si="314"/>
        <v>30.7</v>
      </c>
      <c r="U249" s="19">
        <v>29.25</v>
      </c>
      <c r="V249" s="19">
        <v>29.9</v>
      </c>
      <c r="W249" s="19">
        <v>28.6</v>
      </c>
      <c r="X249" s="19">
        <v>32</v>
      </c>
      <c r="Y249" s="19">
        <v>29.6</v>
      </c>
      <c r="Z249" s="10">
        <f t="shared" si="315"/>
        <v>29.869999999999997</v>
      </c>
      <c r="AA249" s="25">
        <v>30.4</v>
      </c>
      <c r="AB249" s="27">
        <v>29.9</v>
      </c>
      <c r="AC249" s="19">
        <v>29.5</v>
      </c>
      <c r="AD249" s="19">
        <v>29.5</v>
      </c>
      <c r="AE249" s="6">
        <f t="shared" si="316"/>
        <v>29.633333333333336</v>
      </c>
      <c r="AF249" s="14">
        <f t="shared" si="317"/>
        <v>29.914761904761907</v>
      </c>
    </row>
    <row r="250" spans="1:32" x14ac:dyDescent="0.3">
      <c r="A250" s="5"/>
      <c r="B250" s="31" t="s">
        <v>63</v>
      </c>
      <c r="C250" s="31"/>
      <c r="D250" s="31"/>
      <c r="E250" s="19" t="s">
        <v>51</v>
      </c>
      <c r="F250" s="19" t="s">
        <v>51</v>
      </c>
      <c r="G250" s="19">
        <v>30.7</v>
      </c>
      <c r="H250" s="19" t="s">
        <v>51</v>
      </c>
      <c r="I250" s="6">
        <f t="shared" si="312"/>
        <v>30.7</v>
      </c>
      <c r="J250" s="19">
        <v>29.6</v>
      </c>
      <c r="K250" s="19" t="s">
        <v>51</v>
      </c>
      <c r="L250" s="6">
        <f t="shared" si="313"/>
        <v>29.6</v>
      </c>
      <c r="M250" s="19">
        <v>28.5</v>
      </c>
      <c r="N250" s="19" t="s">
        <v>51</v>
      </c>
      <c r="O250" s="19" t="s">
        <v>51</v>
      </c>
      <c r="P250" s="7"/>
      <c r="Q250" s="20">
        <v>29.9</v>
      </c>
      <c r="R250" s="20">
        <v>30.2</v>
      </c>
      <c r="S250" s="21">
        <v>32</v>
      </c>
      <c r="T250" s="8">
        <f t="shared" si="314"/>
        <v>30.7</v>
      </c>
      <c r="U250" s="19">
        <v>29.25</v>
      </c>
      <c r="V250" s="19">
        <v>29.9</v>
      </c>
      <c r="W250" s="19">
        <v>28.6</v>
      </c>
      <c r="X250" s="19">
        <v>32</v>
      </c>
      <c r="Y250" s="19">
        <v>29.6</v>
      </c>
      <c r="Z250" s="10">
        <f t="shared" si="315"/>
        <v>29.869999999999997</v>
      </c>
      <c r="AA250" s="25">
        <v>30.4</v>
      </c>
      <c r="AB250" s="27">
        <v>29.9</v>
      </c>
      <c r="AC250" s="19">
        <v>29.5</v>
      </c>
      <c r="AD250" s="19">
        <v>29.5</v>
      </c>
      <c r="AE250" s="6">
        <f t="shared" si="316"/>
        <v>29.633333333333336</v>
      </c>
      <c r="AF250" s="14">
        <f t="shared" si="317"/>
        <v>29.914761904761907</v>
      </c>
    </row>
    <row r="251" spans="1:32" x14ac:dyDescent="0.3">
      <c r="A251" s="5"/>
      <c r="B251" s="31" t="s">
        <v>64</v>
      </c>
      <c r="C251" s="31"/>
      <c r="D251" s="31"/>
      <c r="E251" s="19" t="s">
        <v>51</v>
      </c>
      <c r="F251" s="19" t="s">
        <v>51</v>
      </c>
      <c r="G251" s="19">
        <v>30.7</v>
      </c>
      <c r="H251" s="19" t="s">
        <v>51</v>
      </c>
      <c r="I251" s="6">
        <f t="shared" si="312"/>
        <v>30.7</v>
      </c>
      <c r="J251" s="19">
        <v>29.6</v>
      </c>
      <c r="K251" s="19" t="s">
        <v>51</v>
      </c>
      <c r="L251" s="6">
        <f t="shared" si="313"/>
        <v>29.6</v>
      </c>
      <c r="M251" s="19">
        <v>28.5</v>
      </c>
      <c r="N251" s="19" t="s">
        <v>51</v>
      </c>
      <c r="O251" s="19" t="s">
        <v>51</v>
      </c>
      <c r="P251" s="7"/>
      <c r="Q251" s="20">
        <v>29.9</v>
      </c>
      <c r="R251" s="20">
        <v>30.2</v>
      </c>
      <c r="S251" s="21">
        <v>32</v>
      </c>
      <c r="T251" s="8">
        <f t="shared" si="314"/>
        <v>30.7</v>
      </c>
      <c r="U251" s="19">
        <v>29.25</v>
      </c>
      <c r="V251" s="19">
        <v>29.9</v>
      </c>
      <c r="W251" s="19">
        <v>28.6</v>
      </c>
      <c r="X251" s="19">
        <v>32</v>
      </c>
      <c r="Y251" s="19">
        <v>29.6</v>
      </c>
      <c r="Z251" s="10">
        <f t="shared" si="315"/>
        <v>29.869999999999997</v>
      </c>
      <c r="AA251" s="25">
        <v>30.4</v>
      </c>
      <c r="AB251" s="27">
        <v>29.9</v>
      </c>
      <c r="AC251" s="19">
        <v>29.5</v>
      </c>
      <c r="AD251" s="19">
        <v>29.5</v>
      </c>
      <c r="AE251" s="6">
        <f t="shared" si="316"/>
        <v>29.633333333333336</v>
      </c>
      <c r="AF251" s="14">
        <f t="shared" si="317"/>
        <v>29.914761904761907</v>
      </c>
    </row>
    <row r="252" spans="1:32" x14ac:dyDescent="0.3">
      <c r="A252" s="5"/>
      <c r="B252" s="31" t="s">
        <v>65</v>
      </c>
      <c r="C252" s="31"/>
      <c r="D252" s="31"/>
      <c r="E252" s="19" t="s">
        <v>51</v>
      </c>
      <c r="F252" s="19" t="s">
        <v>51</v>
      </c>
      <c r="G252" s="19">
        <v>30.7</v>
      </c>
      <c r="H252" s="19" t="s">
        <v>51</v>
      </c>
      <c r="I252" s="6">
        <f t="shared" si="312"/>
        <v>30.7</v>
      </c>
      <c r="J252" s="19">
        <v>29.6</v>
      </c>
      <c r="K252" s="19" t="s">
        <v>51</v>
      </c>
      <c r="L252" s="6">
        <f t="shared" si="313"/>
        <v>29.6</v>
      </c>
      <c r="M252" s="19">
        <v>28.5</v>
      </c>
      <c r="N252" s="19" t="s">
        <v>51</v>
      </c>
      <c r="O252" s="19" t="s">
        <v>51</v>
      </c>
      <c r="P252" s="7"/>
      <c r="Q252" s="20">
        <v>29.9</v>
      </c>
      <c r="R252" s="20">
        <v>29.8</v>
      </c>
      <c r="S252" s="21">
        <v>32</v>
      </c>
      <c r="T252" s="8">
        <f t="shared" si="314"/>
        <v>30.566666666666663</v>
      </c>
      <c r="U252" s="19">
        <v>29.25</v>
      </c>
      <c r="V252" s="19">
        <v>29.9</v>
      </c>
      <c r="W252" s="19">
        <v>28.6</v>
      </c>
      <c r="X252" s="19">
        <v>30</v>
      </c>
      <c r="Y252" s="19">
        <v>29.6</v>
      </c>
      <c r="Z252" s="10">
        <f t="shared" si="315"/>
        <v>29.47</v>
      </c>
      <c r="AA252" s="25">
        <v>30.4</v>
      </c>
      <c r="AB252" s="27">
        <v>29.9</v>
      </c>
      <c r="AC252" s="19">
        <v>29.5</v>
      </c>
      <c r="AD252" s="19">
        <v>29.5</v>
      </c>
      <c r="AE252" s="6">
        <f t="shared" si="316"/>
        <v>29.633333333333336</v>
      </c>
      <c r="AF252" s="14">
        <f t="shared" si="317"/>
        <v>29.838571428571424</v>
      </c>
    </row>
    <row r="253" spans="1:32" x14ac:dyDescent="0.3">
      <c r="A253" s="5"/>
      <c r="B253" s="31" t="s">
        <v>66</v>
      </c>
      <c r="C253" s="31"/>
      <c r="D253" s="31"/>
      <c r="E253" s="19" t="s">
        <v>51</v>
      </c>
      <c r="F253" s="19" t="s">
        <v>51</v>
      </c>
      <c r="G253" s="19">
        <v>30.7</v>
      </c>
      <c r="H253" s="19" t="s">
        <v>51</v>
      </c>
      <c r="I253" s="6">
        <f t="shared" si="312"/>
        <v>30.7</v>
      </c>
      <c r="J253" s="19">
        <v>29.6</v>
      </c>
      <c r="K253" s="19" t="s">
        <v>51</v>
      </c>
      <c r="L253" s="6">
        <f t="shared" si="313"/>
        <v>29.6</v>
      </c>
      <c r="M253" s="19">
        <v>28.5</v>
      </c>
      <c r="N253" s="19" t="s">
        <v>51</v>
      </c>
      <c r="O253" s="19" t="s">
        <v>51</v>
      </c>
      <c r="P253" s="7"/>
      <c r="Q253" s="20">
        <v>29.9</v>
      </c>
      <c r="R253" s="20">
        <v>29.8</v>
      </c>
      <c r="S253" s="21">
        <v>32</v>
      </c>
      <c r="T253" s="8">
        <f t="shared" si="314"/>
        <v>30.566666666666663</v>
      </c>
      <c r="U253" s="19">
        <v>29.25</v>
      </c>
      <c r="V253" s="19">
        <v>29.9</v>
      </c>
      <c r="W253" s="19">
        <v>28.6</v>
      </c>
      <c r="X253" s="19">
        <v>30</v>
      </c>
      <c r="Y253" s="19">
        <v>29.6</v>
      </c>
      <c r="Z253" s="10">
        <f t="shared" si="315"/>
        <v>29.47</v>
      </c>
      <c r="AA253" s="25">
        <v>30.4</v>
      </c>
      <c r="AB253" s="27">
        <v>29.9</v>
      </c>
      <c r="AC253" s="19">
        <v>29.5</v>
      </c>
      <c r="AD253" s="19">
        <v>29.5</v>
      </c>
      <c r="AE253" s="6">
        <f t="shared" si="316"/>
        <v>29.633333333333336</v>
      </c>
      <c r="AF253" s="14">
        <f t="shared" si="317"/>
        <v>29.838571428571424</v>
      </c>
    </row>
    <row r="254" spans="1:32" x14ac:dyDescent="0.3">
      <c r="A254" s="5"/>
      <c r="B254" s="31" t="s">
        <v>67</v>
      </c>
      <c r="C254" s="31"/>
      <c r="D254" s="31"/>
      <c r="E254" s="19" t="s">
        <v>51</v>
      </c>
      <c r="F254" s="19" t="s">
        <v>51</v>
      </c>
      <c r="G254" s="19">
        <v>30.7</v>
      </c>
      <c r="H254" s="19" t="s">
        <v>51</v>
      </c>
      <c r="I254" s="6">
        <f t="shared" si="312"/>
        <v>30.7</v>
      </c>
      <c r="J254" s="19">
        <v>29.6</v>
      </c>
      <c r="K254" s="19" t="s">
        <v>51</v>
      </c>
      <c r="L254" s="6">
        <f t="shared" si="313"/>
        <v>29.6</v>
      </c>
      <c r="M254" s="19">
        <v>28.5</v>
      </c>
      <c r="N254" s="19" t="s">
        <v>51</v>
      </c>
      <c r="O254" s="19" t="s">
        <v>51</v>
      </c>
      <c r="P254" s="7"/>
      <c r="Q254" s="20">
        <v>29.9</v>
      </c>
      <c r="R254" s="20">
        <v>29.8</v>
      </c>
      <c r="S254" s="21">
        <v>32</v>
      </c>
      <c r="T254" s="8">
        <f t="shared" si="314"/>
        <v>30.566666666666663</v>
      </c>
      <c r="U254" s="19">
        <v>29.25</v>
      </c>
      <c r="V254" s="19">
        <v>29.9</v>
      </c>
      <c r="W254" s="19">
        <v>28.6</v>
      </c>
      <c r="X254" s="19">
        <v>30</v>
      </c>
      <c r="Y254" s="19">
        <v>29.6</v>
      </c>
      <c r="Z254" s="10">
        <f t="shared" si="315"/>
        <v>29.47</v>
      </c>
      <c r="AA254" s="25">
        <v>30.4</v>
      </c>
      <c r="AB254" s="27">
        <v>29.9</v>
      </c>
      <c r="AC254" s="19">
        <v>29.5</v>
      </c>
      <c r="AD254" s="19">
        <v>29.5</v>
      </c>
      <c r="AE254" s="6">
        <f t="shared" si="316"/>
        <v>29.633333333333336</v>
      </c>
      <c r="AF254" s="14">
        <f t="shared" si="317"/>
        <v>29.838571428571424</v>
      </c>
    </row>
    <row r="255" spans="1:32" x14ac:dyDescent="0.3">
      <c r="A255" s="5"/>
      <c r="B255" s="31" t="s">
        <v>71</v>
      </c>
      <c r="C255" s="31"/>
      <c r="D255" s="31"/>
      <c r="E255" s="19" t="s">
        <v>51</v>
      </c>
      <c r="F255" s="19" t="s">
        <v>51</v>
      </c>
      <c r="G255" s="19">
        <v>30.7</v>
      </c>
      <c r="H255" s="19" t="s">
        <v>51</v>
      </c>
      <c r="I255" s="6">
        <f t="shared" si="312"/>
        <v>30.7</v>
      </c>
      <c r="J255" s="19">
        <v>29.6</v>
      </c>
      <c r="K255" s="19" t="s">
        <v>51</v>
      </c>
      <c r="L255" s="6">
        <f t="shared" si="313"/>
        <v>29.6</v>
      </c>
      <c r="M255" s="19">
        <v>28.5</v>
      </c>
      <c r="N255" s="19" t="s">
        <v>51</v>
      </c>
      <c r="O255" s="19" t="s">
        <v>51</v>
      </c>
      <c r="P255" s="7"/>
      <c r="Q255" s="20">
        <v>29.9</v>
      </c>
      <c r="R255" s="20">
        <v>29.8</v>
      </c>
      <c r="S255" s="21">
        <v>32</v>
      </c>
      <c r="T255" s="8">
        <f t="shared" si="314"/>
        <v>30.566666666666663</v>
      </c>
      <c r="U255" s="19">
        <v>29.25</v>
      </c>
      <c r="V255" s="19">
        <v>29.9</v>
      </c>
      <c r="W255" s="19">
        <v>28.6</v>
      </c>
      <c r="X255" s="19">
        <v>30</v>
      </c>
      <c r="Y255" s="19">
        <v>29.6</v>
      </c>
      <c r="Z255" s="10">
        <f t="shared" si="315"/>
        <v>29.47</v>
      </c>
      <c r="AA255" s="25">
        <v>30.4</v>
      </c>
      <c r="AB255" s="27">
        <v>29.9</v>
      </c>
      <c r="AC255" s="19">
        <v>29.5</v>
      </c>
      <c r="AD255" s="19">
        <v>29.5</v>
      </c>
      <c r="AE255" s="6">
        <f t="shared" si="316"/>
        <v>29.633333333333336</v>
      </c>
      <c r="AF255" s="14">
        <f t="shared" si="317"/>
        <v>29.838571428571424</v>
      </c>
    </row>
    <row r="256" spans="1:32" x14ac:dyDescent="0.3">
      <c r="A256" s="5"/>
      <c r="B256" s="31" t="s">
        <v>72</v>
      </c>
      <c r="C256" s="31"/>
      <c r="D256" s="31"/>
      <c r="E256" s="19" t="s">
        <v>51</v>
      </c>
      <c r="F256" s="19" t="s">
        <v>51</v>
      </c>
      <c r="G256" s="19">
        <v>30.7</v>
      </c>
      <c r="H256" s="19" t="s">
        <v>51</v>
      </c>
      <c r="I256" s="6">
        <f t="shared" ref="I256" si="318">AVERAGE(F256:H256)</f>
        <v>30.7</v>
      </c>
      <c r="J256" s="19">
        <v>29.6</v>
      </c>
      <c r="K256" s="19" t="s">
        <v>51</v>
      </c>
      <c r="L256" s="6">
        <f t="shared" ref="L256" si="319">AVERAGE(J256:K256)</f>
        <v>29.6</v>
      </c>
      <c r="M256" s="19">
        <v>28.5</v>
      </c>
      <c r="N256" s="19" t="s">
        <v>51</v>
      </c>
      <c r="O256" s="19" t="s">
        <v>51</v>
      </c>
      <c r="P256" s="7"/>
      <c r="Q256" s="20">
        <v>29.9</v>
      </c>
      <c r="R256" s="20">
        <v>29.8</v>
      </c>
      <c r="S256" s="21">
        <v>32</v>
      </c>
      <c r="T256" s="8">
        <f t="shared" ref="T256" si="320">(S256+R256+Q256)/3</f>
        <v>30.566666666666663</v>
      </c>
      <c r="U256" s="19">
        <v>29.25</v>
      </c>
      <c r="V256" s="19">
        <v>29.9</v>
      </c>
      <c r="W256" s="19">
        <v>28.6</v>
      </c>
      <c r="X256" s="19">
        <v>30</v>
      </c>
      <c r="Y256" s="19">
        <v>29.6</v>
      </c>
      <c r="Z256" s="10">
        <f t="shared" ref="Z256" si="321">AVERAGE(U256:Y256)</f>
        <v>29.47</v>
      </c>
      <c r="AA256" s="25">
        <v>30.4</v>
      </c>
      <c r="AB256" s="27">
        <v>29.9</v>
      </c>
      <c r="AC256" s="19">
        <v>29.5</v>
      </c>
      <c r="AD256" s="19">
        <v>29.5</v>
      </c>
      <c r="AE256" s="6">
        <f t="shared" ref="AE256" si="322">AVERAGE(AB256:AD256)</f>
        <v>29.633333333333336</v>
      </c>
      <c r="AF256" s="14">
        <f t="shared" ref="AF256" si="323">(I256+L256+M256+T256+Z256+AA256+AE256)/7</f>
        <v>29.838571428571424</v>
      </c>
    </row>
    <row r="257" spans="1:32" ht="51" x14ac:dyDescent="0.3">
      <c r="A257" s="16" t="s">
        <v>52</v>
      </c>
      <c r="B257" s="13" t="s">
        <v>31</v>
      </c>
      <c r="C257" s="2"/>
      <c r="D257" s="2"/>
      <c r="E257" s="2" t="e">
        <f t="shared" ref="E257:AF257" si="324">E254*100/E256-100</f>
        <v>#VALUE!</v>
      </c>
      <c r="F257" s="2"/>
      <c r="G257" s="2"/>
      <c r="H257" s="2"/>
      <c r="I257" s="2">
        <f t="shared" si="324"/>
        <v>0</v>
      </c>
      <c r="J257" s="2">
        <f t="shared" si="324"/>
        <v>0</v>
      </c>
      <c r="K257" s="2"/>
      <c r="L257" s="2">
        <f t="shared" si="324"/>
        <v>0</v>
      </c>
      <c r="M257" s="2">
        <f t="shared" si="324"/>
        <v>0</v>
      </c>
      <c r="N257" s="2"/>
      <c r="O257" s="2"/>
      <c r="P257" s="2"/>
      <c r="Q257" s="2">
        <f t="shared" si="324"/>
        <v>0</v>
      </c>
      <c r="R257" s="2">
        <f t="shared" si="324"/>
        <v>0</v>
      </c>
      <c r="S257" s="2">
        <f t="shared" si="324"/>
        <v>0</v>
      </c>
      <c r="T257" s="2">
        <f t="shared" si="324"/>
        <v>0</v>
      </c>
      <c r="U257" s="2">
        <f t="shared" si="324"/>
        <v>0</v>
      </c>
      <c r="V257" s="2">
        <f t="shared" si="324"/>
        <v>0</v>
      </c>
      <c r="W257" s="2">
        <f t="shared" si="324"/>
        <v>0</v>
      </c>
      <c r="X257" s="2">
        <f t="shared" si="324"/>
        <v>0</v>
      </c>
      <c r="Y257" s="2">
        <f t="shared" si="324"/>
        <v>0</v>
      </c>
      <c r="Z257" s="2">
        <f t="shared" si="324"/>
        <v>0</v>
      </c>
      <c r="AA257" s="2">
        <f t="shared" si="324"/>
        <v>0</v>
      </c>
      <c r="AB257" s="2">
        <f t="shared" si="324"/>
        <v>0</v>
      </c>
      <c r="AC257" s="2">
        <f t="shared" si="324"/>
        <v>0</v>
      </c>
      <c r="AD257" s="2">
        <f t="shared" si="324"/>
        <v>0</v>
      </c>
      <c r="AE257" s="2">
        <f t="shared" si="324"/>
        <v>0</v>
      </c>
      <c r="AF257" s="2">
        <f t="shared" si="324"/>
        <v>0</v>
      </c>
    </row>
    <row r="258" spans="1:32" x14ac:dyDescent="0.3">
      <c r="A258" s="5"/>
      <c r="B258" s="17" t="s">
        <v>57</v>
      </c>
      <c r="C258" s="17"/>
      <c r="D258" s="17"/>
      <c r="E258" s="19">
        <v>33.4</v>
      </c>
      <c r="F258" s="19">
        <v>33.4</v>
      </c>
      <c r="G258" s="19">
        <v>31.7</v>
      </c>
      <c r="H258" s="19">
        <v>33.4</v>
      </c>
      <c r="I258" s="6">
        <f t="shared" ref="I258:I267" si="325">AVERAGE(F258:H258)</f>
        <v>32.833333333333336</v>
      </c>
      <c r="J258" s="19">
        <v>31</v>
      </c>
      <c r="K258" s="19">
        <v>33.4</v>
      </c>
      <c r="L258" s="6">
        <f t="shared" ref="L258:L267" si="326">AVERAGE(J258:K258)</f>
        <v>32.200000000000003</v>
      </c>
      <c r="M258" s="19">
        <v>28.9</v>
      </c>
      <c r="N258" s="19">
        <v>33.4</v>
      </c>
      <c r="O258" s="19">
        <v>33.4</v>
      </c>
      <c r="P258" s="7">
        <f t="shared" ref="P258:P267" si="327">AVERAGE(N258:O258)</f>
        <v>33.4</v>
      </c>
      <c r="Q258" s="20">
        <v>35.5</v>
      </c>
      <c r="R258" s="20">
        <v>34.4</v>
      </c>
      <c r="S258" s="21">
        <v>34</v>
      </c>
      <c r="T258" s="8">
        <f t="shared" ref="T258:T267" si="328">(S258+R258+Q258)/3</f>
        <v>34.633333333333333</v>
      </c>
      <c r="U258" s="19">
        <v>31.05</v>
      </c>
      <c r="V258" s="22">
        <v>31.9</v>
      </c>
      <c r="W258" s="19">
        <v>31.5</v>
      </c>
      <c r="X258" s="19">
        <v>31.8</v>
      </c>
      <c r="Y258" s="19">
        <v>33.9</v>
      </c>
      <c r="Z258" s="10">
        <f t="shared" ref="Z258:Z267" si="329">AVERAGE(U258:Y258)</f>
        <v>32.03</v>
      </c>
      <c r="AA258" s="25">
        <v>34.549999999999997</v>
      </c>
      <c r="AB258" s="27">
        <v>34</v>
      </c>
      <c r="AC258" s="19">
        <v>33.5</v>
      </c>
      <c r="AD258" s="27">
        <v>33.200000000000003</v>
      </c>
      <c r="AE258" s="6">
        <f t="shared" ref="AE258:AE267" si="330">AVERAGE(AB258:AD258)</f>
        <v>33.56666666666667</v>
      </c>
      <c r="AF258" s="14">
        <f t="shared" ref="AF258:AF267" si="331">(E258+I258+L258+M258+P258+T258+Z258+AA258+AE258)/9</f>
        <v>32.834814814814813</v>
      </c>
    </row>
    <row r="259" spans="1:32" x14ac:dyDescent="0.3">
      <c r="A259" s="5"/>
      <c r="B259" s="31" t="s">
        <v>60</v>
      </c>
      <c r="C259" s="31"/>
      <c r="D259" s="31"/>
      <c r="E259" s="19">
        <v>33.4</v>
      </c>
      <c r="F259" s="19">
        <v>33.4</v>
      </c>
      <c r="G259" s="19">
        <v>31.7</v>
      </c>
      <c r="H259" s="19">
        <v>33.4</v>
      </c>
      <c r="I259" s="6">
        <f t="shared" si="325"/>
        <v>32.833333333333336</v>
      </c>
      <c r="J259" s="19">
        <v>31</v>
      </c>
      <c r="K259" s="19">
        <v>33.4</v>
      </c>
      <c r="L259" s="6">
        <f t="shared" si="326"/>
        <v>32.200000000000003</v>
      </c>
      <c r="M259" s="19">
        <v>28.9</v>
      </c>
      <c r="N259" s="19">
        <v>33.4</v>
      </c>
      <c r="O259" s="19">
        <v>33.4</v>
      </c>
      <c r="P259" s="7">
        <f t="shared" si="327"/>
        <v>33.4</v>
      </c>
      <c r="Q259" s="20">
        <v>35.5</v>
      </c>
      <c r="R259" s="20">
        <v>34.4</v>
      </c>
      <c r="S259" s="21">
        <v>34</v>
      </c>
      <c r="T259" s="8">
        <f t="shared" si="328"/>
        <v>34.633333333333333</v>
      </c>
      <c r="U259" s="19">
        <v>31.05</v>
      </c>
      <c r="V259" s="22">
        <v>31.9</v>
      </c>
      <c r="W259" s="19">
        <v>31.5</v>
      </c>
      <c r="X259" s="19">
        <v>31.8</v>
      </c>
      <c r="Y259" s="19">
        <v>33.9</v>
      </c>
      <c r="Z259" s="10">
        <f t="shared" si="329"/>
        <v>32.03</v>
      </c>
      <c r="AA259" s="25">
        <v>34.549999999999997</v>
      </c>
      <c r="AB259" s="27">
        <v>34</v>
      </c>
      <c r="AC259" s="19">
        <v>33.5</v>
      </c>
      <c r="AD259" s="27">
        <v>33.200000000000003</v>
      </c>
      <c r="AE259" s="6">
        <f t="shared" si="330"/>
        <v>33.56666666666667</v>
      </c>
      <c r="AF259" s="14">
        <f t="shared" si="331"/>
        <v>32.834814814814813</v>
      </c>
    </row>
    <row r="260" spans="1:32" x14ac:dyDescent="0.3">
      <c r="A260" s="5"/>
      <c r="B260" s="31" t="s">
        <v>61</v>
      </c>
      <c r="C260" s="31"/>
      <c r="D260" s="31"/>
      <c r="E260" s="19">
        <v>33.4</v>
      </c>
      <c r="F260" s="19">
        <v>33.4</v>
      </c>
      <c r="G260" s="19">
        <v>31.7</v>
      </c>
      <c r="H260" s="19">
        <v>33.4</v>
      </c>
      <c r="I260" s="6">
        <f t="shared" si="325"/>
        <v>32.833333333333336</v>
      </c>
      <c r="J260" s="19">
        <v>31</v>
      </c>
      <c r="K260" s="19">
        <v>33.4</v>
      </c>
      <c r="L260" s="6">
        <f t="shared" si="326"/>
        <v>32.200000000000003</v>
      </c>
      <c r="M260" s="19">
        <v>28.9</v>
      </c>
      <c r="N260" s="19">
        <v>33.4</v>
      </c>
      <c r="O260" s="19">
        <v>33.4</v>
      </c>
      <c r="P260" s="7">
        <f t="shared" si="327"/>
        <v>33.4</v>
      </c>
      <c r="Q260" s="20">
        <v>35.5</v>
      </c>
      <c r="R260" s="20">
        <v>34.5</v>
      </c>
      <c r="S260" s="21">
        <v>34</v>
      </c>
      <c r="T260" s="8">
        <f t="shared" si="328"/>
        <v>34.666666666666664</v>
      </c>
      <c r="U260" s="19">
        <v>33.299999999999997</v>
      </c>
      <c r="V260" s="22">
        <v>31.9</v>
      </c>
      <c r="W260" s="19">
        <v>31.5</v>
      </c>
      <c r="X260" s="19">
        <v>31.6</v>
      </c>
      <c r="Y260" s="19">
        <v>33.9</v>
      </c>
      <c r="Z260" s="10">
        <f t="shared" si="329"/>
        <v>32.44</v>
      </c>
      <c r="AA260" s="25">
        <v>34.549999999999997</v>
      </c>
      <c r="AB260" s="27">
        <v>33.9</v>
      </c>
      <c r="AC260" s="19">
        <v>33.5</v>
      </c>
      <c r="AD260" s="27">
        <v>33.200000000000003</v>
      </c>
      <c r="AE260" s="6">
        <f t="shared" si="330"/>
        <v>33.533333333333339</v>
      </c>
      <c r="AF260" s="14">
        <f t="shared" si="331"/>
        <v>32.880370370370372</v>
      </c>
    </row>
    <row r="261" spans="1:32" x14ac:dyDescent="0.3">
      <c r="A261" s="5"/>
      <c r="B261" s="31" t="s">
        <v>62</v>
      </c>
      <c r="C261" s="31"/>
      <c r="D261" s="31"/>
      <c r="E261" s="19">
        <v>33.4</v>
      </c>
      <c r="F261" s="19">
        <v>33.4</v>
      </c>
      <c r="G261" s="19">
        <v>31.7</v>
      </c>
      <c r="H261" s="19">
        <v>33.4</v>
      </c>
      <c r="I261" s="6">
        <f t="shared" si="325"/>
        <v>32.833333333333336</v>
      </c>
      <c r="J261" s="19">
        <v>31</v>
      </c>
      <c r="K261" s="19">
        <v>33.4</v>
      </c>
      <c r="L261" s="6">
        <f t="shared" si="326"/>
        <v>32.200000000000003</v>
      </c>
      <c r="M261" s="19">
        <v>28.9</v>
      </c>
      <c r="N261" s="19">
        <v>33.4</v>
      </c>
      <c r="O261" s="19">
        <v>33.4</v>
      </c>
      <c r="P261" s="7">
        <f t="shared" si="327"/>
        <v>33.4</v>
      </c>
      <c r="Q261" s="20">
        <v>35.5</v>
      </c>
      <c r="R261" s="20">
        <v>34.5</v>
      </c>
      <c r="S261" s="21">
        <v>34</v>
      </c>
      <c r="T261" s="8">
        <f t="shared" si="328"/>
        <v>34.666666666666664</v>
      </c>
      <c r="U261" s="19">
        <v>30.3</v>
      </c>
      <c r="V261" s="22">
        <v>31.9</v>
      </c>
      <c r="W261" s="19">
        <v>31.5</v>
      </c>
      <c r="X261" s="19">
        <v>31.6</v>
      </c>
      <c r="Y261" s="19">
        <v>33.9</v>
      </c>
      <c r="Z261" s="10">
        <f t="shared" si="329"/>
        <v>31.840000000000003</v>
      </c>
      <c r="AA261" s="25">
        <v>34.549999999999997</v>
      </c>
      <c r="AB261" s="27">
        <v>33.9</v>
      </c>
      <c r="AC261" s="19">
        <v>33.5</v>
      </c>
      <c r="AD261" s="27">
        <v>33.200000000000003</v>
      </c>
      <c r="AE261" s="6">
        <f t="shared" si="330"/>
        <v>33.533333333333339</v>
      </c>
      <c r="AF261" s="14">
        <f t="shared" si="331"/>
        <v>32.813703703703709</v>
      </c>
    </row>
    <row r="262" spans="1:32" x14ac:dyDescent="0.3">
      <c r="A262" s="5"/>
      <c r="B262" s="31" t="s">
        <v>63</v>
      </c>
      <c r="C262" s="31"/>
      <c r="D262" s="31"/>
      <c r="E262" s="19">
        <v>33.4</v>
      </c>
      <c r="F262" s="19">
        <v>33.4</v>
      </c>
      <c r="G262" s="19">
        <v>31.7</v>
      </c>
      <c r="H262" s="19">
        <v>33.4</v>
      </c>
      <c r="I262" s="6">
        <f t="shared" si="325"/>
        <v>32.833333333333336</v>
      </c>
      <c r="J262" s="19">
        <v>30.5</v>
      </c>
      <c r="K262" s="19">
        <v>33.4</v>
      </c>
      <c r="L262" s="6">
        <f t="shared" si="326"/>
        <v>31.95</v>
      </c>
      <c r="M262" s="19">
        <v>28.9</v>
      </c>
      <c r="N262" s="19">
        <v>33.4</v>
      </c>
      <c r="O262" s="19">
        <v>33.4</v>
      </c>
      <c r="P262" s="7">
        <f t="shared" si="327"/>
        <v>33.4</v>
      </c>
      <c r="Q262" s="20">
        <v>35.5</v>
      </c>
      <c r="R262" s="20">
        <v>34.5</v>
      </c>
      <c r="S262" s="21">
        <v>34</v>
      </c>
      <c r="T262" s="8">
        <f t="shared" si="328"/>
        <v>34.666666666666664</v>
      </c>
      <c r="U262" s="19">
        <v>30.3</v>
      </c>
      <c r="V262" s="22">
        <v>31.9</v>
      </c>
      <c r="W262" s="19">
        <v>31.5</v>
      </c>
      <c r="X262" s="19">
        <v>31.6</v>
      </c>
      <c r="Y262" s="19">
        <v>33.9</v>
      </c>
      <c r="Z262" s="10">
        <f t="shared" si="329"/>
        <v>31.840000000000003</v>
      </c>
      <c r="AA262" s="25">
        <v>34.549999999999997</v>
      </c>
      <c r="AB262" s="27">
        <v>33.9</v>
      </c>
      <c r="AC262" s="19">
        <v>33.5</v>
      </c>
      <c r="AD262" s="27">
        <v>33.200000000000003</v>
      </c>
      <c r="AE262" s="6">
        <f t="shared" si="330"/>
        <v>33.533333333333339</v>
      </c>
      <c r="AF262" s="14">
        <f t="shared" si="331"/>
        <v>32.78592592592593</v>
      </c>
    </row>
    <row r="263" spans="1:32" x14ac:dyDescent="0.3">
      <c r="A263" s="5"/>
      <c r="B263" s="31" t="s">
        <v>64</v>
      </c>
      <c r="C263" s="31"/>
      <c r="D263" s="31"/>
      <c r="E263" s="19">
        <v>33.4</v>
      </c>
      <c r="F263" s="19">
        <v>33.4</v>
      </c>
      <c r="G263" s="19">
        <v>31.7</v>
      </c>
      <c r="H263" s="19">
        <v>33.4</v>
      </c>
      <c r="I263" s="6">
        <f t="shared" si="325"/>
        <v>32.833333333333336</v>
      </c>
      <c r="J263" s="19">
        <v>30.5</v>
      </c>
      <c r="K263" s="19">
        <v>33.4</v>
      </c>
      <c r="L263" s="6">
        <f t="shared" si="326"/>
        <v>31.95</v>
      </c>
      <c r="M263" s="19">
        <v>28.9</v>
      </c>
      <c r="N263" s="19">
        <v>33.4</v>
      </c>
      <c r="O263" s="19">
        <v>33.4</v>
      </c>
      <c r="P263" s="7">
        <f t="shared" si="327"/>
        <v>33.4</v>
      </c>
      <c r="Q263" s="20">
        <v>35.5</v>
      </c>
      <c r="R263" s="20">
        <v>34.5</v>
      </c>
      <c r="S263" s="21">
        <v>34</v>
      </c>
      <c r="T263" s="8">
        <f t="shared" si="328"/>
        <v>34.666666666666664</v>
      </c>
      <c r="U263" s="19">
        <v>30.6</v>
      </c>
      <c r="V263" s="22">
        <v>31.9</v>
      </c>
      <c r="W263" s="19">
        <v>31.5</v>
      </c>
      <c r="X263" s="19">
        <v>31.6</v>
      </c>
      <c r="Y263" s="19">
        <v>33.9</v>
      </c>
      <c r="Z263" s="10">
        <f t="shared" si="329"/>
        <v>31.9</v>
      </c>
      <c r="AA263" s="25">
        <v>34.549999999999997</v>
      </c>
      <c r="AB263" s="27">
        <v>33.9</v>
      </c>
      <c r="AC263" s="19">
        <v>33.5</v>
      </c>
      <c r="AD263" s="27">
        <v>33.200000000000003</v>
      </c>
      <c r="AE263" s="6">
        <f t="shared" si="330"/>
        <v>33.533333333333339</v>
      </c>
      <c r="AF263" s="14">
        <f t="shared" si="331"/>
        <v>32.792592592592598</v>
      </c>
    </row>
    <row r="264" spans="1:32" x14ac:dyDescent="0.3">
      <c r="A264" s="5"/>
      <c r="B264" s="31" t="s">
        <v>65</v>
      </c>
      <c r="C264" s="31"/>
      <c r="D264" s="31"/>
      <c r="E264" s="19">
        <v>33.4</v>
      </c>
      <c r="F264" s="19">
        <v>33.4</v>
      </c>
      <c r="G264" s="19">
        <v>31.7</v>
      </c>
      <c r="H264" s="19">
        <v>33.4</v>
      </c>
      <c r="I264" s="6">
        <f t="shared" si="325"/>
        <v>32.833333333333336</v>
      </c>
      <c r="J264" s="19">
        <v>30.5</v>
      </c>
      <c r="K264" s="19">
        <v>33.4</v>
      </c>
      <c r="L264" s="6">
        <f t="shared" si="326"/>
        <v>31.95</v>
      </c>
      <c r="M264" s="19">
        <v>28.9</v>
      </c>
      <c r="N264" s="19">
        <v>33.4</v>
      </c>
      <c r="O264" s="19">
        <v>33.4</v>
      </c>
      <c r="P264" s="7">
        <f t="shared" si="327"/>
        <v>33.4</v>
      </c>
      <c r="Q264" s="20">
        <v>35.5</v>
      </c>
      <c r="R264" s="20">
        <v>34.5</v>
      </c>
      <c r="S264" s="21">
        <v>34</v>
      </c>
      <c r="T264" s="8">
        <f t="shared" si="328"/>
        <v>34.666666666666664</v>
      </c>
      <c r="U264" s="19">
        <v>30.6</v>
      </c>
      <c r="V264" s="22">
        <v>31.6</v>
      </c>
      <c r="W264" s="19">
        <v>31.5</v>
      </c>
      <c r="X264" s="19">
        <v>31.6</v>
      </c>
      <c r="Y264" s="19">
        <v>33.9</v>
      </c>
      <c r="Z264" s="10">
        <f t="shared" si="329"/>
        <v>31.840000000000003</v>
      </c>
      <c r="AA264" s="25">
        <v>34.549999999999997</v>
      </c>
      <c r="AB264" s="27">
        <v>33.9</v>
      </c>
      <c r="AC264" s="19">
        <v>33.5</v>
      </c>
      <c r="AD264" s="27">
        <v>33.200000000000003</v>
      </c>
      <c r="AE264" s="6">
        <f t="shared" si="330"/>
        <v>33.533333333333339</v>
      </c>
      <c r="AF264" s="14">
        <f t="shared" si="331"/>
        <v>32.78592592592593</v>
      </c>
    </row>
    <row r="265" spans="1:32" x14ac:dyDescent="0.3">
      <c r="A265" s="5"/>
      <c r="B265" s="31" t="s">
        <v>66</v>
      </c>
      <c r="C265" s="31"/>
      <c r="D265" s="31"/>
      <c r="E265" s="19">
        <v>33.4</v>
      </c>
      <c r="F265" s="19">
        <v>33.4</v>
      </c>
      <c r="G265" s="19">
        <v>31.7</v>
      </c>
      <c r="H265" s="19">
        <v>33.4</v>
      </c>
      <c r="I265" s="6">
        <f t="shared" si="325"/>
        <v>32.833333333333336</v>
      </c>
      <c r="J265" s="19">
        <v>30.5</v>
      </c>
      <c r="K265" s="19">
        <v>33.4</v>
      </c>
      <c r="L265" s="6">
        <f t="shared" si="326"/>
        <v>31.95</v>
      </c>
      <c r="M265" s="19">
        <v>28.9</v>
      </c>
      <c r="N265" s="19">
        <v>33.4</v>
      </c>
      <c r="O265" s="19">
        <v>33.4</v>
      </c>
      <c r="P265" s="7">
        <f t="shared" si="327"/>
        <v>33.4</v>
      </c>
      <c r="Q265" s="20">
        <v>35.5</v>
      </c>
      <c r="R265" s="20">
        <v>34.5</v>
      </c>
      <c r="S265" s="21">
        <v>34</v>
      </c>
      <c r="T265" s="8">
        <f t="shared" si="328"/>
        <v>34.666666666666664</v>
      </c>
      <c r="U265" s="19">
        <v>30.6</v>
      </c>
      <c r="V265" s="22">
        <v>31.6</v>
      </c>
      <c r="W265" s="19">
        <v>31.5</v>
      </c>
      <c r="X265" s="19">
        <v>31.6</v>
      </c>
      <c r="Y265" s="19">
        <v>33.9</v>
      </c>
      <c r="Z265" s="10">
        <f t="shared" si="329"/>
        <v>31.840000000000003</v>
      </c>
      <c r="AA265" s="25">
        <v>34.549999999999997</v>
      </c>
      <c r="AB265" s="27">
        <v>33.9</v>
      </c>
      <c r="AC265" s="19">
        <v>33.5</v>
      </c>
      <c r="AD265" s="27">
        <v>33.200000000000003</v>
      </c>
      <c r="AE265" s="6">
        <f t="shared" si="330"/>
        <v>33.533333333333339</v>
      </c>
      <c r="AF265" s="14">
        <f t="shared" si="331"/>
        <v>32.78592592592593</v>
      </c>
    </row>
    <row r="266" spans="1:32" x14ac:dyDescent="0.3">
      <c r="A266" s="5"/>
      <c r="B266" s="31" t="s">
        <v>67</v>
      </c>
      <c r="C266" s="31"/>
      <c r="D266" s="31"/>
      <c r="E266" s="19">
        <v>33.4</v>
      </c>
      <c r="F266" s="19">
        <v>33.4</v>
      </c>
      <c r="G266" s="19">
        <v>31.7</v>
      </c>
      <c r="H266" s="19">
        <v>33.4</v>
      </c>
      <c r="I266" s="6">
        <f t="shared" si="325"/>
        <v>32.833333333333336</v>
      </c>
      <c r="J266" s="19">
        <v>30.5</v>
      </c>
      <c r="K266" s="19">
        <v>33.4</v>
      </c>
      <c r="L266" s="6">
        <f t="shared" si="326"/>
        <v>31.95</v>
      </c>
      <c r="M266" s="19">
        <v>28.9</v>
      </c>
      <c r="N266" s="19">
        <v>33.4</v>
      </c>
      <c r="O266" s="19">
        <v>33.4</v>
      </c>
      <c r="P266" s="7">
        <f t="shared" si="327"/>
        <v>33.4</v>
      </c>
      <c r="Q266" s="20">
        <v>35.5</v>
      </c>
      <c r="R266" s="20">
        <v>34.5</v>
      </c>
      <c r="S266" s="21">
        <v>34</v>
      </c>
      <c r="T266" s="8">
        <f t="shared" si="328"/>
        <v>34.666666666666664</v>
      </c>
      <c r="U266" s="19">
        <v>30.6</v>
      </c>
      <c r="V266" s="22">
        <v>31.6</v>
      </c>
      <c r="W266" s="19">
        <v>31.5</v>
      </c>
      <c r="X266" s="19">
        <v>31.6</v>
      </c>
      <c r="Y266" s="19">
        <v>33.9</v>
      </c>
      <c r="Z266" s="10">
        <f t="shared" si="329"/>
        <v>31.840000000000003</v>
      </c>
      <c r="AA266" s="25">
        <v>34.549999999999997</v>
      </c>
      <c r="AB266" s="27">
        <v>33.9</v>
      </c>
      <c r="AC266" s="19">
        <v>33.5</v>
      </c>
      <c r="AD266" s="27">
        <v>33.200000000000003</v>
      </c>
      <c r="AE266" s="6">
        <f t="shared" si="330"/>
        <v>33.533333333333339</v>
      </c>
      <c r="AF266" s="14">
        <f t="shared" si="331"/>
        <v>32.78592592592593</v>
      </c>
    </row>
    <row r="267" spans="1:32" x14ac:dyDescent="0.3">
      <c r="A267" s="5"/>
      <c r="B267" s="31" t="s">
        <v>71</v>
      </c>
      <c r="C267" s="31"/>
      <c r="D267" s="31"/>
      <c r="E267" s="19">
        <v>33.4</v>
      </c>
      <c r="F267" s="19">
        <v>33.4</v>
      </c>
      <c r="G267" s="19">
        <v>31.7</v>
      </c>
      <c r="H267" s="19">
        <v>33.4</v>
      </c>
      <c r="I267" s="6">
        <f t="shared" si="325"/>
        <v>32.833333333333336</v>
      </c>
      <c r="J267" s="19">
        <v>30.5</v>
      </c>
      <c r="K267" s="19">
        <v>33.4</v>
      </c>
      <c r="L267" s="6">
        <f t="shared" si="326"/>
        <v>31.95</v>
      </c>
      <c r="M267" s="19">
        <v>28.9</v>
      </c>
      <c r="N267" s="19">
        <v>33.4</v>
      </c>
      <c r="O267" s="19">
        <v>33.4</v>
      </c>
      <c r="P267" s="7">
        <f t="shared" si="327"/>
        <v>33.4</v>
      </c>
      <c r="Q267" s="20">
        <v>35.5</v>
      </c>
      <c r="R267" s="20">
        <v>34.5</v>
      </c>
      <c r="S267" s="21">
        <v>34</v>
      </c>
      <c r="T267" s="8">
        <f t="shared" si="328"/>
        <v>34.666666666666664</v>
      </c>
      <c r="U267" s="19">
        <v>30.6</v>
      </c>
      <c r="V267" s="22">
        <v>31.6</v>
      </c>
      <c r="W267" s="19">
        <v>31.5</v>
      </c>
      <c r="X267" s="19">
        <v>31.6</v>
      </c>
      <c r="Y267" s="19">
        <v>33.9</v>
      </c>
      <c r="Z267" s="10">
        <f t="shared" si="329"/>
        <v>31.840000000000003</v>
      </c>
      <c r="AA267" s="25">
        <v>34.549999999999997</v>
      </c>
      <c r="AB267" s="27">
        <v>33.9</v>
      </c>
      <c r="AC267" s="19">
        <v>33.5</v>
      </c>
      <c r="AD267" s="27">
        <v>33.200000000000003</v>
      </c>
      <c r="AE267" s="6">
        <f t="shared" si="330"/>
        <v>33.533333333333339</v>
      </c>
      <c r="AF267" s="14">
        <f t="shared" si="331"/>
        <v>32.78592592592593</v>
      </c>
    </row>
    <row r="268" spans="1:32" x14ac:dyDescent="0.3">
      <c r="A268" s="5"/>
      <c r="B268" s="31" t="s">
        <v>72</v>
      </c>
      <c r="C268" s="31"/>
      <c r="D268" s="31"/>
      <c r="E268" s="19">
        <v>33.4</v>
      </c>
      <c r="F268" s="19">
        <v>33.4</v>
      </c>
      <c r="G268" s="19">
        <v>31.9</v>
      </c>
      <c r="H268" s="19">
        <v>33.4</v>
      </c>
      <c r="I268" s="6">
        <f t="shared" ref="I268" si="332">AVERAGE(F268:H268)</f>
        <v>32.9</v>
      </c>
      <c r="J268" s="19">
        <v>30.5</v>
      </c>
      <c r="K268" s="19">
        <v>33.4</v>
      </c>
      <c r="L268" s="6">
        <f t="shared" ref="L268" si="333">AVERAGE(J268:K268)</f>
        <v>31.95</v>
      </c>
      <c r="M268" s="19">
        <v>28.9</v>
      </c>
      <c r="N268" s="19">
        <v>33.4</v>
      </c>
      <c r="O268" s="19">
        <v>33.4</v>
      </c>
      <c r="P268" s="7">
        <f t="shared" ref="P268" si="334">AVERAGE(N268:O268)</f>
        <v>33.4</v>
      </c>
      <c r="Q268" s="20">
        <v>35.5</v>
      </c>
      <c r="R268" s="20">
        <v>34.5</v>
      </c>
      <c r="S268" s="21">
        <v>34</v>
      </c>
      <c r="T268" s="8">
        <f t="shared" ref="T268" si="335">(S268+R268+Q268)/3</f>
        <v>34.666666666666664</v>
      </c>
      <c r="U268" s="19">
        <v>30.6</v>
      </c>
      <c r="V268" s="22">
        <v>31.6</v>
      </c>
      <c r="W268" s="19">
        <v>31.5</v>
      </c>
      <c r="X268" s="19">
        <v>31.6</v>
      </c>
      <c r="Y268" s="19">
        <v>33.9</v>
      </c>
      <c r="Z268" s="10">
        <f t="shared" ref="Z268" si="336">AVERAGE(U268:Y268)</f>
        <v>31.840000000000003</v>
      </c>
      <c r="AA268" s="25">
        <v>34.549999999999997</v>
      </c>
      <c r="AB268" s="27">
        <v>32.9</v>
      </c>
      <c r="AC268" s="19">
        <v>33.5</v>
      </c>
      <c r="AD268" s="27">
        <v>32.799999999999997</v>
      </c>
      <c r="AE268" s="6">
        <f t="shared" ref="AE268" si="337">AVERAGE(AB268:AD268)</f>
        <v>33.06666666666667</v>
      </c>
      <c r="AF268" s="14">
        <f t="shared" ref="AF268" si="338">(E268+I268+L268+M268+P268+T268+Z268+AA268+AE268)/9</f>
        <v>32.741481481481486</v>
      </c>
    </row>
    <row r="269" spans="1:32" ht="51" x14ac:dyDescent="0.3">
      <c r="A269" s="16" t="s">
        <v>53</v>
      </c>
      <c r="B269" s="13" t="s">
        <v>31</v>
      </c>
      <c r="C269" s="2"/>
      <c r="D269" s="2"/>
      <c r="E269" s="2">
        <f t="shared" ref="E269:AF269" si="339">E266*100/E268-100</f>
        <v>0</v>
      </c>
      <c r="F269" s="2">
        <f t="shared" si="339"/>
        <v>0</v>
      </c>
      <c r="G269" s="2">
        <f t="shared" si="339"/>
        <v>-0.6269592476488981</v>
      </c>
      <c r="H269" s="2">
        <f t="shared" si="339"/>
        <v>0</v>
      </c>
      <c r="I269" s="2">
        <f t="shared" si="339"/>
        <v>-0.20263424518742568</v>
      </c>
      <c r="J269" s="2">
        <f t="shared" si="339"/>
        <v>0</v>
      </c>
      <c r="K269" s="2">
        <f t="shared" si="339"/>
        <v>0</v>
      </c>
      <c r="L269" s="2">
        <f t="shared" si="339"/>
        <v>0</v>
      </c>
      <c r="M269" s="2">
        <f t="shared" si="339"/>
        <v>0</v>
      </c>
      <c r="N269" s="2">
        <f t="shared" si="339"/>
        <v>0</v>
      </c>
      <c r="O269" s="2">
        <f t="shared" si="339"/>
        <v>0</v>
      </c>
      <c r="P269" s="2">
        <f t="shared" si="339"/>
        <v>0</v>
      </c>
      <c r="Q269" s="2">
        <f t="shared" si="339"/>
        <v>0</v>
      </c>
      <c r="R269" s="2">
        <f t="shared" si="339"/>
        <v>0</v>
      </c>
      <c r="S269" s="2">
        <f t="shared" si="339"/>
        <v>0</v>
      </c>
      <c r="T269" s="2">
        <f t="shared" si="339"/>
        <v>0</v>
      </c>
      <c r="U269" s="2">
        <f t="shared" si="339"/>
        <v>0</v>
      </c>
      <c r="V269" s="2">
        <f t="shared" si="339"/>
        <v>0</v>
      </c>
      <c r="W269" s="2">
        <f t="shared" si="339"/>
        <v>0</v>
      </c>
      <c r="X269" s="2">
        <f t="shared" si="339"/>
        <v>0</v>
      </c>
      <c r="Y269" s="2">
        <f t="shared" si="339"/>
        <v>0</v>
      </c>
      <c r="Z269" s="2">
        <f t="shared" si="339"/>
        <v>0</v>
      </c>
      <c r="AA269" s="2">
        <f t="shared" si="339"/>
        <v>0</v>
      </c>
      <c r="AB269" s="2">
        <f t="shared" si="339"/>
        <v>3.0395136778115557</v>
      </c>
      <c r="AC269" s="2">
        <f t="shared" si="339"/>
        <v>0</v>
      </c>
      <c r="AD269" s="2">
        <f t="shared" si="339"/>
        <v>1.2195121951219789</v>
      </c>
      <c r="AE269" s="2">
        <f t="shared" si="339"/>
        <v>1.4112903225806548</v>
      </c>
      <c r="AF269" s="2">
        <f t="shared" si="339"/>
        <v>0.13574353521413229</v>
      </c>
    </row>
    <row r="270" spans="1:32" x14ac:dyDescent="0.3">
      <c r="A270" s="5"/>
      <c r="B270" s="17" t="s">
        <v>57</v>
      </c>
      <c r="C270" s="17"/>
      <c r="D270" s="17"/>
      <c r="E270" s="19">
        <v>35.799999999999997</v>
      </c>
      <c r="F270" s="19">
        <v>35.799999999999997</v>
      </c>
      <c r="G270" s="19">
        <v>33.299999999999997</v>
      </c>
      <c r="H270" s="19">
        <v>35.799999999999997</v>
      </c>
      <c r="I270" s="6">
        <f t="shared" ref="I270:I279" si="340">AVERAGE(F270:H270)</f>
        <v>34.966666666666661</v>
      </c>
      <c r="J270" s="19">
        <v>32.700000000000003</v>
      </c>
      <c r="K270" s="19">
        <v>35.799999999999997</v>
      </c>
      <c r="L270" s="6">
        <f t="shared" ref="L270:L279" si="341">AVERAGE(J270:K270)</f>
        <v>34.25</v>
      </c>
      <c r="M270" s="19">
        <v>31.9</v>
      </c>
      <c r="N270" s="19">
        <v>35.799999999999997</v>
      </c>
      <c r="O270" s="19">
        <v>35.799999999999997</v>
      </c>
      <c r="P270" s="7">
        <f t="shared" ref="P270:P279" si="342">AVERAGE(N270:O270)</f>
        <v>35.799999999999997</v>
      </c>
      <c r="Q270" s="20">
        <v>37.9</v>
      </c>
      <c r="R270" s="20">
        <v>36.700000000000003</v>
      </c>
      <c r="S270" s="20">
        <v>36</v>
      </c>
      <c r="T270" s="8">
        <f t="shared" ref="T270:T279" si="343">(S270+R270+Q270)/3</f>
        <v>36.866666666666667</v>
      </c>
      <c r="U270" s="19">
        <v>34.299999999999997</v>
      </c>
      <c r="V270" s="19">
        <v>34.9</v>
      </c>
      <c r="W270" s="19">
        <v>34.5</v>
      </c>
      <c r="X270" s="19">
        <v>37.5</v>
      </c>
      <c r="Y270" s="19">
        <v>35.450000000000003</v>
      </c>
      <c r="Z270" s="10">
        <f t="shared" ref="Z270:Z279" si="344">AVERAGE(U270:Y270)</f>
        <v>35.33</v>
      </c>
      <c r="AA270" s="25">
        <v>36.950000000000003</v>
      </c>
      <c r="AB270" s="27">
        <v>36.5</v>
      </c>
      <c r="AC270" s="19">
        <v>34.9</v>
      </c>
      <c r="AD270" s="27">
        <v>34</v>
      </c>
      <c r="AE270" s="6">
        <f t="shared" ref="AE270:AE279" si="345">AVERAGE(AB270:AD270)</f>
        <v>35.133333333333333</v>
      </c>
      <c r="AF270" s="14">
        <f t="shared" ref="AF270:AF279" si="346">(E270+I270+L270+M270+P270+T270+Z270+AA270+AE270)/9</f>
        <v>35.221851851851845</v>
      </c>
    </row>
    <row r="271" spans="1:32" x14ac:dyDescent="0.3">
      <c r="A271" s="5"/>
      <c r="B271" s="17" t="s">
        <v>57</v>
      </c>
      <c r="C271" s="17"/>
      <c r="D271" s="17"/>
      <c r="E271" s="19">
        <v>34.5</v>
      </c>
      <c r="F271" s="19">
        <v>34.5</v>
      </c>
      <c r="G271" s="19">
        <v>33.299999999999997</v>
      </c>
      <c r="H271" s="19">
        <v>34.5</v>
      </c>
      <c r="I271" s="6">
        <f t="shared" si="340"/>
        <v>34.1</v>
      </c>
      <c r="J271" s="19">
        <v>32.700000000000003</v>
      </c>
      <c r="K271" s="19">
        <v>35.799999999999997</v>
      </c>
      <c r="L271" s="6">
        <f t="shared" si="341"/>
        <v>34.25</v>
      </c>
      <c r="M271" s="19">
        <v>31.9</v>
      </c>
      <c r="N271" s="19">
        <v>35.799999999999997</v>
      </c>
      <c r="O271" s="19">
        <v>35.799999999999997</v>
      </c>
      <c r="P271" s="7">
        <f t="shared" si="342"/>
        <v>35.799999999999997</v>
      </c>
      <c r="Q271" s="20">
        <v>37.9</v>
      </c>
      <c r="R271" s="20">
        <v>36.700000000000003</v>
      </c>
      <c r="S271" s="20">
        <v>36</v>
      </c>
      <c r="T271" s="8">
        <f t="shared" si="343"/>
        <v>36.866666666666667</v>
      </c>
      <c r="U271" s="19">
        <v>34.299999999999997</v>
      </c>
      <c r="V271" s="19">
        <v>34.299999999999997</v>
      </c>
      <c r="W271" s="19">
        <v>34.5</v>
      </c>
      <c r="X271" s="19">
        <v>37.5</v>
      </c>
      <c r="Y271" s="19">
        <v>35.450000000000003</v>
      </c>
      <c r="Z271" s="10">
        <f t="shared" si="344"/>
        <v>35.21</v>
      </c>
      <c r="AA271" s="25">
        <v>36.950000000000003</v>
      </c>
      <c r="AB271" s="27">
        <v>36.5</v>
      </c>
      <c r="AC271" s="19">
        <v>34.9</v>
      </c>
      <c r="AD271" s="27">
        <v>34</v>
      </c>
      <c r="AE271" s="6">
        <f t="shared" si="345"/>
        <v>35.133333333333333</v>
      </c>
      <c r="AF271" s="14">
        <f t="shared" si="346"/>
        <v>34.967777777777783</v>
      </c>
    </row>
    <row r="272" spans="1:32" x14ac:dyDescent="0.3">
      <c r="A272" s="5"/>
      <c r="B272" s="31" t="s">
        <v>61</v>
      </c>
      <c r="C272" s="31"/>
      <c r="D272" s="31"/>
      <c r="E272" s="19">
        <v>34.5</v>
      </c>
      <c r="F272" s="19">
        <v>34.5</v>
      </c>
      <c r="G272" s="19">
        <v>33.299999999999997</v>
      </c>
      <c r="H272" s="19">
        <v>34.5</v>
      </c>
      <c r="I272" s="6">
        <f t="shared" si="340"/>
        <v>34.1</v>
      </c>
      <c r="J272" s="19">
        <v>32.700000000000003</v>
      </c>
      <c r="K272" s="19">
        <v>35.799999999999997</v>
      </c>
      <c r="L272" s="6">
        <f t="shared" si="341"/>
        <v>34.25</v>
      </c>
      <c r="M272" s="19">
        <v>31.9</v>
      </c>
      <c r="N272" s="19">
        <v>35.799999999999997</v>
      </c>
      <c r="O272" s="19">
        <v>35.799999999999997</v>
      </c>
      <c r="P272" s="7">
        <f t="shared" si="342"/>
        <v>35.799999999999997</v>
      </c>
      <c r="Q272" s="20">
        <v>37.9</v>
      </c>
      <c r="R272" s="20">
        <v>36.6</v>
      </c>
      <c r="S272" s="20">
        <v>36</v>
      </c>
      <c r="T272" s="8">
        <f t="shared" si="343"/>
        <v>36.833333333333336</v>
      </c>
      <c r="U272" s="19">
        <v>34</v>
      </c>
      <c r="V272" s="19">
        <v>34.299999999999997</v>
      </c>
      <c r="W272" s="19">
        <v>34.5</v>
      </c>
      <c r="X272" s="19">
        <v>35.9</v>
      </c>
      <c r="Y272" s="19">
        <v>35.450000000000003</v>
      </c>
      <c r="Z272" s="10">
        <f t="shared" si="344"/>
        <v>34.83</v>
      </c>
      <c r="AA272" s="25">
        <v>36.950000000000003</v>
      </c>
      <c r="AB272" s="27">
        <v>35.5</v>
      </c>
      <c r="AC272" s="19">
        <v>34.9</v>
      </c>
      <c r="AD272" s="27">
        <v>34</v>
      </c>
      <c r="AE272" s="6">
        <f t="shared" si="345"/>
        <v>34.800000000000004</v>
      </c>
      <c r="AF272" s="14">
        <f t="shared" si="346"/>
        <v>34.884814814814817</v>
      </c>
    </row>
    <row r="273" spans="1:32" x14ac:dyDescent="0.3">
      <c r="A273" s="5"/>
      <c r="B273" s="31" t="s">
        <v>62</v>
      </c>
      <c r="C273" s="31"/>
      <c r="D273" s="31"/>
      <c r="E273" s="19">
        <v>34.5</v>
      </c>
      <c r="F273" s="19">
        <v>34.5</v>
      </c>
      <c r="G273" s="19">
        <v>33.299999999999997</v>
      </c>
      <c r="H273" s="19">
        <v>34.5</v>
      </c>
      <c r="I273" s="6">
        <f t="shared" si="340"/>
        <v>34.1</v>
      </c>
      <c r="J273" s="19">
        <v>32.700000000000003</v>
      </c>
      <c r="K273" s="19">
        <v>35.799999999999997</v>
      </c>
      <c r="L273" s="6">
        <f t="shared" si="341"/>
        <v>34.25</v>
      </c>
      <c r="M273" s="19">
        <v>31.9</v>
      </c>
      <c r="N273" s="19">
        <v>35.799999999999997</v>
      </c>
      <c r="O273" s="19">
        <v>35.799999999999997</v>
      </c>
      <c r="P273" s="7">
        <f t="shared" si="342"/>
        <v>35.799999999999997</v>
      </c>
      <c r="Q273" s="20">
        <v>37.9</v>
      </c>
      <c r="R273" s="20">
        <v>36.6</v>
      </c>
      <c r="S273" s="20">
        <v>36</v>
      </c>
      <c r="T273" s="8">
        <f t="shared" si="343"/>
        <v>36.833333333333336</v>
      </c>
      <c r="U273" s="19">
        <v>33.5</v>
      </c>
      <c r="V273" s="19">
        <v>34.299999999999997</v>
      </c>
      <c r="W273" s="19">
        <v>34.5</v>
      </c>
      <c r="X273" s="19">
        <v>35.9</v>
      </c>
      <c r="Y273" s="19">
        <v>35.450000000000003</v>
      </c>
      <c r="Z273" s="10">
        <f t="shared" si="344"/>
        <v>34.729999999999997</v>
      </c>
      <c r="AA273" s="25">
        <v>36.950000000000003</v>
      </c>
      <c r="AB273" s="27">
        <v>35.5</v>
      </c>
      <c r="AC273" s="19">
        <v>34.9</v>
      </c>
      <c r="AD273" s="27">
        <v>34</v>
      </c>
      <c r="AE273" s="6">
        <f t="shared" si="345"/>
        <v>34.800000000000004</v>
      </c>
      <c r="AF273" s="14">
        <f t="shared" si="346"/>
        <v>34.873703703703704</v>
      </c>
    </row>
    <row r="274" spans="1:32" x14ac:dyDescent="0.3">
      <c r="A274" s="5"/>
      <c r="B274" s="31" t="s">
        <v>63</v>
      </c>
      <c r="C274" s="31"/>
      <c r="D274" s="31"/>
      <c r="E274" s="19">
        <v>34.5</v>
      </c>
      <c r="F274" s="19">
        <v>34.5</v>
      </c>
      <c r="G274" s="19">
        <v>33.299999999999997</v>
      </c>
      <c r="H274" s="19">
        <v>34.5</v>
      </c>
      <c r="I274" s="6">
        <f t="shared" si="340"/>
        <v>34.1</v>
      </c>
      <c r="J274" s="19">
        <v>31.7</v>
      </c>
      <c r="K274" s="19">
        <v>35.799999999999997</v>
      </c>
      <c r="L274" s="6">
        <f t="shared" si="341"/>
        <v>33.75</v>
      </c>
      <c r="M274" s="19">
        <v>31.9</v>
      </c>
      <c r="N274" s="19">
        <v>35.799999999999997</v>
      </c>
      <c r="O274" s="19">
        <v>35.799999999999997</v>
      </c>
      <c r="P274" s="7">
        <f t="shared" si="342"/>
        <v>35.799999999999997</v>
      </c>
      <c r="Q274" s="20">
        <v>37.9</v>
      </c>
      <c r="R274" s="20">
        <v>36.6</v>
      </c>
      <c r="S274" s="20">
        <v>36</v>
      </c>
      <c r="T274" s="8">
        <f t="shared" si="343"/>
        <v>36.833333333333336</v>
      </c>
      <c r="U274" s="19">
        <v>33.5</v>
      </c>
      <c r="V274" s="19">
        <v>34.200000000000003</v>
      </c>
      <c r="W274" s="19">
        <v>34.5</v>
      </c>
      <c r="X274" s="19">
        <v>34.6</v>
      </c>
      <c r="Y274" s="19">
        <v>35</v>
      </c>
      <c r="Z274" s="10">
        <f t="shared" si="344"/>
        <v>34.36</v>
      </c>
      <c r="AA274" s="25">
        <v>36.950000000000003</v>
      </c>
      <c r="AB274" s="27">
        <v>35.5</v>
      </c>
      <c r="AC274" s="19">
        <v>34.9</v>
      </c>
      <c r="AD274" s="27">
        <v>34</v>
      </c>
      <c r="AE274" s="6">
        <f t="shared" si="345"/>
        <v>34.800000000000004</v>
      </c>
      <c r="AF274" s="14">
        <f t="shared" si="346"/>
        <v>34.77703703703704</v>
      </c>
    </row>
    <row r="275" spans="1:32" x14ac:dyDescent="0.3">
      <c r="A275" s="5"/>
      <c r="B275" s="31" t="s">
        <v>64</v>
      </c>
      <c r="C275" s="31"/>
      <c r="D275" s="31"/>
      <c r="E275" s="19">
        <v>34.5</v>
      </c>
      <c r="F275" s="19">
        <v>34.5</v>
      </c>
      <c r="G275" s="19">
        <v>32.700000000000003</v>
      </c>
      <c r="H275" s="19">
        <v>34.5</v>
      </c>
      <c r="I275" s="6">
        <f t="shared" si="340"/>
        <v>33.9</v>
      </c>
      <c r="J275" s="19">
        <v>31.7</v>
      </c>
      <c r="K275" s="19">
        <v>35.799999999999997</v>
      </c>
      <c r="L275" s="6">
        <f t="shared" si="341"/>
        <v>33.75</v>
      </c>
      <c r="M275" s="19">
        <v>31.9</v>
      </c>
      <c r="N275" s="19">
        <v>35.799999999999997</v>
      </c>
      <c r="O275" s="19">
        <v>35.799999999999997</v>
      </c>
      <c r="P275" s="7">
        <f t="shared" si="342"/>
        <v>35.799999999999997</v>
      </c>
      <c r="Q275" s="20">
        <v>37.9</v>
      </c>
      <c r="R275" s="20">
        <v>36.6</v>
      </c>
      <c r="S275" s="20">
        <v>36</v>
      </c>
      <c r="T275" s="8">
        <f t="shared" si="343"/>
        <v>36.833333333333336</v>
      </c>
      <c r="U275" s="19">
        <v>33.65</v>
      </c>
      <c r="V275" s="19">
        <v>34.200000000000003</v>
      </c>
      <c r="W275" s="19">
        <v>34.5</v>
      </c>
      <c r="X275" s="19">
        <v>34.6</v>
      </c>
      <c r="Y275" s="19">
        <v>35</v>
      </c>
      <c r="Z275" s="10">
        <f t="shared" si="344"/>
        <v>34.39</v>
      </c>
      <c r="AA275" s="25">
        <v>36.950000000000003</v>
      </c>
      <c r="AB275" s="27">
        <v>35.5</v>
      </c>
      <c r="AC275" s="19">
        <v>34.9</v>
      </c>
      <c r="AD275" s="27">
        <v>34</v>
      </c>
      <c r="AE275" s="6">
        <f t="shared" si="345"/>
        <v>34.800000000000004</v>
      </c>
      <c r="AF275" s="14">
        <f t="shared" si="346"/>
        <v>34.758148148148152</v>
      </c>
    </row>
    <row r="276" spans="1:32" x14ac:dyDescent="0.3">
      <c r="A276" s="5"/>
      <c r="B276" s="31" t="s">
        <v>65</v>
      </c>
      <c r="C276" s="31"/>
      <c r="D276" s="31"/>
      <c r="E276" s="19">
        <v>34.5</v>
      </c>
      <c r="F276" s="19">
        <v>34.5</v>
      </c>
      <c r="G276" s="19">
        <v>32.700000000000003</v>
      </c>
      <c r="H276" s="19">
        <v>34.5</v>
      </c>
      <c r="I276" s="6">
        <f t="shared" si="340"/>
        <v>33.9</v>
      </c>
      <c r="J276" s="19">
        <v>31.7</v>
      </c>
      <c r="K276" s="19">
        <v>35.799999999999997</v>
      </c>
      <c r="L276" s="6">
        <f t="shared" si="341"/>
        <v>33.75</v>
      </c>
      <c r="M276" s="19">
        <v>31.9</v>
      </c>
      <c r="N276" s="19">
        <v>35.799999999999997</v>
      </c>
      <c r="O276" s="19">
        <v>35.799999999999997</v>
      </c>
      <c r="P276" s="7">
        <f t="shared" si="342"/>
        <v>35.799999999999997</v>
      </c>
      <c r="Q276" s="20">
        <v>37.9</v>
      </c>
      <c r="R276" s="20">
        <v>36.6</v>
      </c>
      <c r="S276" s="20">
        <v>36</v>
      </c>
      <c r="T276" s="8">
        <f t="shared" si="343"/>
        <v>36.833333333333336</v>
      </c>
      <c r="U276" s="19">
        <v>33.5</v>
      </c>
      <c r="V276" s="19">
        <v>34.200000000000003</v>
      </c>
      <c r="W276" s="19">
        <v>34.5</v>
      </c>
      <c r="X276" s="19">
        <v>34.6</v>
      </c>
      <c r="Y276" s="19">
        <v>35</v>
      </c>
      <c r="Z276" s="10">
        <f t="shared" si="344"/>
        <v>34.36</v>
      </c>
      <c r="AA276" s="25">
        <v>36.950000000000003</v>
      </c>
      <c r="AB276" s="27">
        <v>35.5</v>
      </c>
      <c r="AC276" s="19">
        <v>34.9</v>
      </c>
      <c r="AD276" s="27">
        <v>34</v>
      </c>
      <c r="AE276" s="6">
        <f t="shared" si="345"/>
        <v>34.800000000000004</v>
      </c>
      <c r="AF276" s="14">
        <f t="shared" si="346"/>
        <v>34.754814814814814</v>
      </c>
    </row>
    <row r="277" spans="1:32" x14ac:dyDescent="0.3">
      <c r="A277" s="5"/>
      <c r="B277" s="31" t="s">
        <v>66</v>
      </c>
      <c r="C277" s="31"/>
      <c r="D277" s="31"/>
      <c r="E277" s="19">
        <v>34.5</v>
      </c>
      <c r="F277" s="19">
        <v>34.5</v>
      </c>
      <c r="G277" s="19">
        <v>32.700000000000003</v>
      </c>
      <c r="H277" s="19">
        <v>34.5</v>
      </c>
      <c r="I277" s="6">
        <f t="shared" si="340"/>
        <v>33.9</v>
      </c>
      <c r="J277" s="19">
        <v>31.7</v>
      </c>
      <c r="K277" s="19">
        <v>35.799999999999997</v>
      </c>
      <c r="L277" s="6">
        <f t="shared" si="341"/>
        <v>33.75</v>
      </c>
      <c r="M277" s="19">
        <v>31.9</v>
      </c>
      <c r="N277" s="19">
        <v>35.799999999999997</v>
      </c>
      <c r="O277" s="19">
        <v>35.799999999999997</v>
      </c>
      <c r="P277" s="7">
        <f t="shared" si="342"/>
        <v>35.799999999999997</v>
      </c>
      <c r="Q277" s="20">
        <v>37.9</v>
      </c>
      <c r="R277" s="20">
        <v>36.6</v>
      </c>
      <c r="S277" s="20">
        <v>36</v>
      </c>
      <c r="T277" s="8">
        <f t="shared" si="343"/>
        <v>36.833333333333336</v>
      </c>
      <c r="U277" s="19">
        <v>33.5</v>
      </c>
      <c r="V277" s="19">
        <v>34.200000000000003</v>
      </c>
      <c r="W277" s="19">
        <v>34.5</v>
      </c>
      <c r="X277" s="19">
        <v>34.6</v>
      </c>
      <c r="Y277" s="19">
        <v>35</v>
      </c>
      <c r="Z277" s="10">
        <f t="shared" si="344"/>
        <v>34.36</v>
      </c>
      <c r="AA277" s="25">
        <v>36.950000000000003</v>
      </c>
      <c r="AB277" s="27">
        <v>35.5</v>
      </c>
      <c r="AC277" s="19">
        <v>34.9</v>
      </c>
      <c r="AD277" s="27">
        <v>34</v>
      </c>
      <c r="AE277" s="6">
        <f t="shared" si="345"/>
        <v>34.800000000000004</v>
      </c>
      <c r="AF277" s="14">
        <f t="shared" si="346"/>
        <v>34.754814814814814</v>
      </c>
    </row>
    <row r="278" spans="1:32" x14ac:dyDescent="0.3">
      <c r="A278" s="5"/>
      <c r="B278" s="31" t="s">
        <v>67</v>
      </c>
      <c r="C278" s="31"/>
      <c r="D278" s="31"/>
      <c r="E278" s="19">
        <v>34.5</v>
      </c>
      <c r="F278" s="19">
        <v>34.5</v>
      </c>
      <c r="G278" s="19">
        <v>32.700000000000003</v>
      </c>
      <c r="H278" s="19">
        <v>34.5</v>
      </c>
      <c r="I278" s="6">
        <f t="shared" si="340"/>
        <v>33.9</v>
      </c>
      <c r="J278" s="19">
        <v>31.7</v>
      </c>
      <c r="K278" s="19">
        <v>35.799999999999997</v>
      </c>
      <c r="L278" s="6">
        <f t="shared" si="341"/>
        <v>33.75</v>
      </c>
      <c r="M278" s="19">
        <v>31.9</v>
      </c>
      <c r="N278" s="19">
        <v>35.799999999999997</v>
      </c>
      <c r="O278" s="19">
        <v>35.799999999999997</v>
      </c>
      <c r="P278" s="7">
        <f t="shared" si="342"/>
        <v>35.799999999999997</v>
      </c>
      <c r="Q278" s="20">
        <v>37.9</v>
      </c>
      <c r="R278" s="20">
        <v>36.6</v>
      </c>
      <c r="S278" s="20">
        <v>36</v>
      </c>
      <c r="T278" s="8">
        <f t="shared" si="343"/>
        <v>36.833333333333336</v>
      </c>
      <c r="U278" s="19">
        <v>33.65</v>
      </c>
      <c r="V278" s="19">
        <v>34.200000000000003</v>
      </c>
      <c r="W278" s="19">
        <v>33.700000000000003</v>
      </c>
      <c r="X278" s="19">
        <v>34.6</v>
      </c>
      <c r="Y278" s="19">
        <v>35</v>
      </c>
      <c r="Z278" s="10">
        <f t="shared" si="344"/>
        <v>34.230000000000004</v>
      </c>
      <c r="AA278" s="25">
        <v>36.950000000000003</v>
      </c>
      <c r="AB278" s="27">
        <v>35.5</v>
      </c>
      <c r="AC278" s="19">
        <v>34.9</v>
      </c>
      <c r="AD278" s="27">
        <v>34</v>
      </c>
      <c r="AE278" s="6">
        <f t="shared" si="345"/>
        <v>34.800000000000004</v>
      </c>
      <c r="AF278" s="14">
        <f t="shared" si="346"/>
        <v>34.740370370370371</v>
      </c>
    </row>
    <row r="279" spans="1:32" x14ac:dyDescent="0.3">
      <c r="A279" s="5"/>
      <c r="B279" s="31" t="s">
        <v>71</v>
      </c>
      <c r="C279" s="31"/>
      <c r="D279" s="31"/>
      <c r="E279" s="19">
        <v>34.5</v>
      </c>
      <c r="F279" s="19">
        <v>34.5</v>
      </c>
      <c r="G279" s="19">
        <v>32.700000000000003</v>
      </c>
      <c r="H279" s="19">
        <v>34.5</v>
      </c>
      <c r="I279" s="6">
        <f t="shared" si="340"/>
        <v>33.9</v>
      </c>
      <c r="J279" s="19">
        <v>31.7</v>
      </c>
      <c r="K279" s="19">
        <v>35.799999999999997</v>
      </c>
      <c r="L279" s="6">
        <f t="shared" si="341"/>
        <v>33.75</v>
      </c>
      <c r="M279" s="19">
        <v>31.9</v>
      </c>
      <c r="N279" s="19">
        <v>35.799999999999997</v>
      </c>
      <c r="O279" s="19">
        <v>35.799999999999997</v>
      </c>
      <c r="P279" s="7">
        <f t="shared" si="342"/>
        <v>35.799999999999997</v>
      </c>
      <c r="Q279" s="20">
        <v>37.9</v>
      </c>
      <c r="R279" s="20">
        <v>36.6</v>
      </c>
      <c r="S279" s="20">
        <v>36</v>
      </c>
      <c r="T279" s="8">
        <f t="shared" si="343"/>
        <v>36.833333333333336</v>
      </c>
      <c r="U279" s="19">
        <v>33.65</v>
      </c>
      <c r="V279" s="19">
        <v>34.200000000000003</v>
      </c>
      <c r="W279" s="19">
        <v>33.700000000000003</v>
      </c>
      <c r="X279" s="19">
        <v>34.6</v>
      </c>
      <c r="Y279" s="19">
        <v>35</v>
      </c>
      <c r="Z279" s="10">
        <f t="shared" si="344"/>
        <v>34.230000000000004</v>
      </c>
      <c r="AA279" s="25">
        <v>36.950000000000003</v>
      </c>
      <c r="AB279" s="27">
        <v>35.5</v>
      </c>
      <c r="AC279" s="19">
        <v>34.9</v>
      </c>
      <c r="AD279" s="27">
        <v>34</v>
      </c>
      <c r="AE279" s="6">
        <f t="shared" si="345"/>
        <v>34.800000000000004</v>
      </c>
      <c r="AF279" s="14">
        <f t="shared" si="346"/>
        <v>34.740370370370371</v>
      </c>
    </row>
    <row r="280" spans="1:32" x14ac:dyDescent="0.3">
      <c r="A280" s="5"/>
      <c r="B280" s="31" t="s">
        <v>72</v>
      </c>
      <c r="C280" s="31"/>
      <c r="D280" s="31"/>
      <c r="E280" s="19">
        <v>33.5</v>
      </c>
      <c r="F280" s="19">
        <v>33.5</v>
      </c>
      <c r="G280" s="19">
        <v>32.700000000000003</v>
      </c>
      <c r="H280" s="19">
        <v>33.5</v>
      </c>
      <c r="I280" s="6">
        <f t="shared" ref="I280" si="347">AVERAGE(F280:H280)</f>
        <v>33.233333333333334</v>
      </c>
      <c r="J280" s="19">
        <v>31.7</v>
      </c>
      <c r="K280" s="19">
        <v>33.5</v>
      </c>
      <c r="L280" s="6">
        <f t="shared" ref="L280" si="348">AVERAGE(J280:K280)</f>
        <v>32.6</v>
      </c>
      <c r="M280" s="19">
        <v>31.9</v>
      </c>
      <c r="N280" s="19">
        <v>33.5</v>
      </c>
      <c r="O280" s="19">
        <v>33.5</v>
      </c>
      <c r="P280" s="7">
        <f t="shared" ref="P280" si="349">AVERAGE(N280:O280)</f>
        <v>33.5</v>
      </c>
      <c r="Q280" s="20">
        <v>37.9</v>
      </c>
      <c r="R280" s="20">
        <v>36.6</v>
      </c>
      <c r="S280" s="20">
        <v>36</v>
      </c>
      <c r="T280" s="8">
        <f t="shared" ref="T280" si="350">(S280+R280+Q280)/3</f>
        <v>36.833333333333336</v>
      </c>
      <c r="U280" s="19">
        <v>33.65</v>
      </c>
      <c r="V280" s="19">
        <v>34.200000000000003</v>
      </c>
      <c r="W280" s="19">
        <v>33.700000000000003</v>
      </c>
      <c r="X280" s="19">
        <v>34.6</v>
      </c>
      <c r="Y280" s="19">
        <v>35</v>
      </c>
      <c r="Z280" s="10">
        <f t="shared" ref="Z280" si="351">AVERAGE(U280:Y280)</f>
        <v>34.230000000000004</v>
      </c>
      <c r="AA280" s="25">
        <v>36.950000000000003</v>
      </c>
      <c r="AB280" s="27">
        <v>33.9</v>
      </c>
      <c r="AC280" s="19">
        <v>34.9</v>
      </c>
      <c r="AD280" s="27">
        <v>34.5</v>
      </c>
      <c r="AE280" s="6">
        <f t="shared" ref="AE280" si="352">AVERAGE(AB280:AD280)</f>
        <v>34.43333333333333</v>
      </c>
      <c r="AF280" s="14">
        <f t="shared" ref="AF280" si="353">(E280+I280+L280+M280+P280+T280+Z280+AA280+AE280)/9</f>
        <v>34.13111111111111</v>
      </c>
    </row>
    <row r="281" spans="1:32" ht="51" x14ac:dyDescent="0.3">
      <c r="A281" s="16" t="s">
        <v>54</v>
      </c>
      <c r="B281" s="13" t="s">
        <v>31</v>
      </c>
      <c r="C281" s="2"/>
      <c r="D281" s="2"/>
      <c r="E281" s="2">
        <f t="shared" ref="E281:AF281" si="354">E278*100/E280-100</f>
        <v>2.9850746268656678</v>
      </c>
      <c r="F281" s="2">
        <f t="shared" si="354"/>
        <v>2.9850746268656678</v>
      </c>
      <c r="G281" s="2">
        <f t="shared" si="354"/>
        <v>0</v>
      </c>
      <c r="H281" s="2">
        <f t="shared" si="354"/>
        <v>2.9850746268656678</v>
      </c>
      <c r="I281" s="2">
        <f t="shared" si="354"/>
        <v>2.0060180541624817</v>
      </c>
      <c r="J281" s="2">
        <f t="shared" si="354"/>
        <v>0</v>
      </c>
      <c r="K281" s="2">
        <f t="shared" si="354"/>
        <v>6.8656716417910246</v>
      </c>
      <c r="L281" s="2">
        <f t="shared" si="354"/>
        <v>3.5276073619631916</v>
      </c>
      <c r="M281" s="2">
        <f t="shared" si="354"/>
        <v>0</v>
      </c>
      <c r="N281" s="2">
        <f t="shared" si="354"/>
        <v>6.8656716417910246</v>
      </c>
      <c r="O281" s="2">
        <f t="shared" si="354"/>
        <v>6.8656716417910246</v>
      </c>
      <c r="P281" s="2">
        <f t="shared" si="354"/>
        <v>6.8656716417910246</v>
      </c>
      <c r="Q281" s="2">
        <f t="shared" si="354"/>
        <v>0</v>
      </c>
      <c r="R281" s="2">
        <f t="shared" si="354"/>
        <v>0</v>
      </c>
      <c r="S281" s="2">
        <f t="shared" si="354"/>
        <v>0</v>
      </c>
      <c r="T281" s="2">
        <f t="shared" si="354"/>
        <v>0</v>
      </c>
      <c r="U281" s="2">
        <f t="shared" si="354"/>
        <v>0</v>
      </c>
      <c r="V281" s="2">
        <f t="shared" si="354"/>
        <v>0</v>
      </c>
      <c r="W281" s="2">
        <f t="shared" si="354"/>
        <v>0</v>
      </c>
      <c r="X281" s="2">
        <f t="shared" si="354"/>
        <v>0</v>
      </c>
      <c r="Y281" s="2">
        <f t="shared" si="354"/>
        <v>0</v>
      </c>
      <c r="Z281" s="2">
        <f t="shared" si="354"/>
        <v>0</v>
      </c>
      <c r="AA281" s="2">
        <f t="shared" si="354"/>
        <v>0</v>
      </c>
      <c r="AB281" s="2">
        <f t="shared" si="354"/>
        <v>4.7197640117994126</v>
      </c>
      <c r="AC281" s="2">
        <f t="shared" si="354"/>
        <v>0</v>
      </c>
      <c r="AD281" s="2">
        <f t="shared" si="354"/>
        <v>-1.4492753623188435</v>
      </c>
      <c r="AE281" s="2">
        <f t="shared" si="354"/>
        <v>1.0648596321394166</v>
      </c>
      <c r="AF281" s="2">
        <f t="shared" si="354"/>
        <v>1.7850554506586747</v>
      </c>
    </row>
    <row r="282" spans="1:32" x14ac:dyDescent="0.3">
      <c r="A282" s="5"/>
      <c r="B282" s="31" t="s">
        <v>60</v>
      </c>
      <c r="C282" s="31"/>
      <c r="D282" s="31"/>
      <c r="E282" s="6">
        <v>3500</v>
      </c>
      <c r="F282" s="6">
        <v>3325</v>
      </c>
      <c r="G282" s="6"/>
      <c r="H282" s="6">
        <v>4400</v>
      </c>
      <c r="I282" s="6">
        <f t="shared" ref="I282" si="355">AVERAGE(F282:H282)</f>
        <v>3862.5</v>
      </c>
      <c r="J282" s="6">
        <v>3450</v>
      </c>
      <c r="K282" s="6">
        <v>3050</v>
      </c>
      <c r="L282" s="6">
        <f t="shared" ref="L282" si="356">AVERAGE(I282:K282)</f>
        <v>3454.1666666666665</v>
      </c>
      <c r="M282" s="6">
        <v>4100</v>
      </c>
      <c r="N282" s="6">
        <v>3700</v>
      </c>
      <c r="O282" s="6">
        <v>3900</v>
      </c>
      <c r="P282" s="7">
        <f t="shared" ref="P282" si="357">AVERAGE(N282:O282)</f>
        <v>3800</v>
      </c>
      <c r="Q282" s="32">
        <v>6500</v>
      </c>
      <c r="R282" s="32"/>
      <c r="S282" s="33"/>
      <c r="T282" s="11">
        <f t="shared" ref="T282" si="358">AVERAGE(Q282:S282)</f>
        <v>6500</v>
      </c>
      <c r="U282" s="9">
        <v>3550</v>
      </c>
      <c r="V282" s="9">
        <v>4100</v>
      </c>
      <c r="W282" s="9">
        <v>4000</v>
      </c>
      <c r="X282" s="9">
        <v>3900</v>
      </c>
      <c r="Y282" s="9">
        <v>3350</v>
      </c>
      <c r="Z282" s="10">
        <f t="shared" ref="Z282" si="359">AVERAGE(U282:Y282)</f>
        <v>3780</v>
      </c>
      <c r="AA282" s="34">
        <v>5250</v>
      </c>
      <c r="AB282" s="6"/>
      <c r="AC282" s="6"/>
      <c r="AD282" s="6"/>
      <c r="AE282" s="6" t="e">
        <f t="shared" ref="AE282" si="360">AVERAGE(AB282:AD282)</f>
        <v>#DIV/0!</v>
      </c>
      <c r="AF282" s="14" t="e">
        <f t="shared" ref="AF282" si="361">(E282+I282+L282+M282+P282+T282+Z282+AA282+AE282)/9</f>
        <v>#DIV/0!</v>
      </c>
    </row>
    <row r="283" spans="1:32" x14ac:dyDescent="0.3">
      <c r="A283" s="5"/>
      <c r="B283" s="31" t="s">
        <v>61</v>
      </c>
      <c r="C283" s="31"/>
      <c r="D283" s="31"/>
      <c r="E283" s="6">
        <v>3500</v>
      </c>
      <c r="F283" s="6">
        <v>3325</v>
      </c>
      <c r="G283" s="6"/>
      <c r="H283" s="6">
        <v>4400</v>
      </c>
      <c r="I283" s="6">
        <f t="shared" ref="I283" si="362">AVERAGE(F283:H283)</f>
        <v>3862.5</v>
      </c>
      <c r="J283" s="6">
        <v>3450</v>
      </c>
      <c r="K283" s="6">
        <v>3050</v>
      </c>
      <c r="L283" s="6">
        <f t="shared" ref="L283" si="363">AVERAGE(I283:K283)</f>
        <v>3454.1666666666665</v>
      </c>
      <c r="M283" s="6">
        <v>4100</v>
      </c>
      <c r="N283" s="6"/>
      <c r="O283" s="6">
        <v>3850</v>
      </c>
      <c r="P283" s="7">
        <f t="shared" ref="P283" si="364">AVERAGE(N283:O283)</f>
        <v>3850</v>
      </c>
      <c r="Q283" s="32">
        <v>6500</v>
      </c>
      <c r="R283" s="32"/>
      <c r="S283" s="33"/>
      <c r="T283" s="11">
        <f t="shared" ref="T283" si="365">AVERAGE(Q283:S283)</f>
        <v>6500</v>
      </c>
      <c r="U283" s="9">
        <v>4000</v>
      </c>
      <c r="V283" s="9">
        <v>4100</v>
      </c>
      <c r="W283" s="9">
        <v>3900</v>
      </c>
      <c r="X283" s="9">
        <v>3900</v>
      </c>
      <c r="Y283" s="9">
        <v>3350</v>
      </c>
      <c r="Z283" s="10">
        <f t="shared" ref="Z283" si="366">AVERAGE(U283:Y283)</f>
        <v>3850</v>
      </c>
      <c r="AA283" s="34">
        <v>5250</v>
      </c>
      <c r="AB283" s="6">
        <v>5500</v>
      </c>
      <c r="AC283" s="6">
        <v>5500</v>
      </c>
      <c r="AD283" s="6">
        <v>5300</v>
      </c>
      <c r="AE283" s="6">
        <f t="shared" ref="AE283" si="367">AVERAGE(AB283:AD283)</f>
        <v>5433.333333333333</v>
      </c>
      <c r="AF283" s="14">
        <f t="shared" ref="AF283" si="368">(E283+I283+L283+M283+P283+T283+Z283+AA283+AE283)/9</f>
        <v>4422.2222222222226</v>
      </c>
    </row>
    <row r="284" spans="1:32" x14ac:dyDescent="0.3">
      <c r="A284" s="5"/>
      <c r="B284" s="31" t="s">
        <v>62</v>
      </c>
      <c r="C284" s="31"/>
      <c r="D284" s="31"/>
      <c r="E284" s="6">
        <v>3500</v>
      </c>
      <c r="F284" s="6">
        <v>3325</v>
      </c>
      <c r="G284" s="6"/>
      <c r="H284" s="6">
        <v>4500</v>
      </c>
      <c r="I284" s="6">
        <f t="shared" ref="I284" si="369">AVERAGE(F284:H284)</f>
        <v>3912.5</v>
      </c>
      <c r="J284" s="6">
        <v>3450</v>
      </c>
      <c r="K284" s="6">
        <v>3050</v>
      </c>
      <c r="L284" s="6">
        <f t="shared" ref="L284" si="370">AVERAGE(I284:K284)</f>
        <v>3470.8333333333335</v>
      </c>
      <c r="M284" s="6">
        <v>4100</v>
      </c>
      <c r="N284" s="6"/>
      <c r="O284" s="6">
        <v>3850</v>
      </c>
      <c r="P284" s="7">
        <f t="shared" ref="P284" si="371">AVERAGE(N284:O284)</f>
        <v>3850</v>
      </c>
      <c r="Q284" s="32">
        <v>6500</v>
      </c>
      <c r="R284" s="32"/>
      <c r="S284" s="33"/>
      <c r="T284" s="11">
        <f t="shared" ref="T284" si="372">AVERAGE(Q284:S284)</f>
        <v>6500</v>
      </c>
      <c r="U284" s="9">
        <v>4000</v>
      </c>
      <c r="V284" s="9">
        <v>4100</v>
      </c>
      <c r="W284" s="9">
        <v>3900</v>
      </c>
      <c r="X284" s="9">
        <v>3900</v>
      </c>
      <c r="Y284" s="9">
        <v>3350</v>
      </c>
      <c r="Z284" s="10">
        <f t="shared" ref="Z284" si="373">AVERAGE(U284:Y284)</f>
        <v>3850</v>
      </c>
      <c r="AA284" s="34">
        <v>5250</v>
      </c>
      <c r="AB284" s="6">
        <v>5500</v>
      </c>
      <c r="AC284" s="6">
        <v>5500</v>
      </c>
      <c r="AD284" s="6">
        <v>5300</v>
      </c>
      <c r="AE284" s="6">
        <f t="shared" ref="AE284" si="374">AVERAGE(AB284:AD284)</f>
        <v>5433.333333333333</v>
      </c>
      <c r="AF284" s="14">
        <f t="shared" ref="AF284" si="375">(E284+I284+L284+M284+P284+T284+Z284+AA284+AE284)/9</f>
        <v>4429.6296296296305</v>
      </c>
    </row>
    <row r="285" spans="1:32" x14ac:dyDescent="0.3">
      <c r="A285" s="5"/>
      <c r="B285" s="31" t="s">
        <v>63</v>
      </c>
      <c r="C285" s="31"/>
      <c r="D285" s="31"/>
      <c r="E285" s="6">
        <v>3500</v>
      </c>
      <c r="F285" s="6">
        <v>3325</v>
      </c>
      <c r="G285" s="6">
        <v>3500</v>
      </c>
      <c r="H285" s="6">
        <v>4500</v>
      </c>
      <c r="I285" s="6">
        <f t="shared" ref="I285" si="376">AVERAGE(F285:H285)</f>
        <v>3775</v>
      </c>
      <c r="J285" s="6">
        <v>3450</v>
      </c>
      <c r="K285" s="6">
        <v>3050</v>
      </c>
      <c r="L285" s="6">
        <f t="shared" ref="L285" si="377">AVERAGE(I285:K285)</f>
        <v>3425</v>
      </c>
      <c r="M285" s="6">
        <v>4200</v>
      </c>
      <c r="N285" s="6"/>
      <c r="O285" s="6">
        <v>3850</v>
      </c>
      <c r="P285" s="7">
        <f t="shared" ref="P285" si="378">AVERAGE(N285:O285)</f>
        <v>3850</v>
      </c>
      <c r="Q285" s="32">
        <v>6500</v>
      </c>
      <c r="R285" s="32"/>
      <c r="S285" s="33"/>
      <c r="T285" s="11">
        <f t="shared" ref="T285" si="379">AVERAGE(Q285:S285)</f>
        <v>6500</v>
      </c>
      <c r="U285" s="9">
        <v>4050</v>
      </c>
      <c r="V285" s="9">
        <v>4100</v>
      </c>
      <c r="W285" s="9">
        <v>3900</v>
      </c>
      <c r="X285" s="9">
        <v>3900</v>
      </c>
      <c r="Y285" s="9">
        <v>3350</v>
      </c>
      <c r="Z285" s="10">
        <f t="shared" ref="Z285" si="380">AVERAGE(U285:Y285)</f>
        <v>3860</v>
      </c>
      <c r="AA285" s="34">
        <v>5250</v>
      </c>
      <c r="AB285" s="6">
        <v>5500</v>
      </c>
      <c r="AC285" s="6">
        <v>5500</v>
      </c>
      <c r="AD285" s="6">
        <v>4800</v>
      </c>
      <c r="AE285" s="6">
        <f t="shared" ref="AE285" si="381">AVERAGE(AB285:AD285)</f>
        <v>5266.666666666667</v>
      </c>
      <c r="AF285" s="14">
        <f t="shared" ref="AF285" si="382">(E285+I285+L285+M285+P285+T285+Z285+AA285+AE285)/9</f>
        <v>4402.9629629629626</v>
      </c>
    </row>
    <row r="286" spans="1:32" x14ac:dyDescent="0.3">
      <c r="A286" s="5"/>
      <c r="B286" s="31" t="s">
        <v>64</v>
      </c>
      <c r="C286" s="31"/>
      <c r="D286" s="31"/>
      <c r="E286" s="6">
        <v>3500</v>
      </c>
      <c r="F286" s="6">
        <v>3325</v>
      </c>
      <c r="G286" s="6">
        <v>3500</v>
      </c>
      <c r="H286" s="6">
        <v>4500</v>
      </c>
      <c r="I286" s="6">
        <f t="shared" ref="I286" si="383">AVERAGE(F286:H286)</f>
        <v>3775</v>
      </c>
      <c r="J286" s="6">
        <v>3450</v>
      </c>
      <c r="K286" s="6">
        <v>3050</v>
      </c>
      <c r="L286" s="6">
        <f t="shared" ref="L286" si="384">AVERAGE(I286:K286)</f>
        <v>3425</v>
      </c>
      <c r="M286" s="6">
        <v>4200</v>
      </c>
      <c r="N286" s="6"/>
      <c r="O286" s="6">
        <v>3850</v>
      </c>
      <c r="P286" s="7">
        <f t="shared" ref="P286" si="385">AVERAGE(N286:O286)</f>
        <v>3850</v>
      </c>
      <c r="Q286" s="32">
        <v>6500</v>
      </c>
      <c r="R286" s="32"/>
      <c r="S286" s="33"/>
      <c r="T286" s="11">
        <f t="shared" ref="T286" si="386">AVERAGE(Q286:S286)</f>
        <v>6500</v>
      </c>
      <c r="U286" s="9">
        <v>4000</v>
      </c>
      <c r="V286" s="9">
        <v>4100</v>
      </c>
      <c r="W286" s="9">
        <v>3900</v>
      </c>
      <c r="X286" s="9">
        <v>3900</v>
      </c>
      <c r="Y286" s="9">
        <v>3350</v>
      </c>
      <c r="Z286" s="10">
        <f t="shared" ref="Z286" si="387">AVERAGE(U286:Y286)</f>
        <v>3850</v>
      </c>
      <c r="AA286" s="34">
        <v>5250</v>
      </c>
      <c r="AB286" s="6">
        <v>5500</v>
      </c>
      <c r="AC286" s="6">
        <v>5500</v>
      </c>
      <c r="AD286" s="6">
        <v>4800</v>
      </c>
      <c r="AE286" s="6">
        <f t="shared" ref="AE286" si="388">AVERAGE(AB286:AD286)</f>
        <v>5266.666666666667</v>
      </c>
      <c r="AF286" s="14">
        <f t="shared" ref="AF286" si="389">(E286+I286+L286+M286+P286+T286+Z286+AA286+AE286)/9</f>
        <v>4401.8518518518513</v>
      </c>
    </row>
    <row r="287" spans="1:32" x14ac:dyDescent="0.3">
      <c r="A287" s="5"/>
      <c r="B287" s="31" t="s">
        <v>65</v>
      </c>
      <c r="C287" s="31"/>
      <c r="D287" s="31"/>
      <c r="E287" s="6">
        <v>3500</v>
      </c>
      <c r="F287" s="6">
        <v>3275</v>
      </c>
      <c r="G287" s="6">
        <v>3500</v>
      </c>
      <c r="H287" s="6">
        <v>4500</v>
      </c>
      <c r="I287" s="6">
        <f t="shared" ref="I287" si="390">AVERAGE(F287:H287)</f>
        <v>3758.3333333333335</v>
      </c>
      <c r="J287" s="6">
        <v>3450</v>
      </c>
      <c r="K287" s="6">
        <v>3050</v>
      </c>
      <c r="L287" s="6">
        <f t="shared" ref="L287" si="391">AVERAGE(I287:K287)</f>
        <v>3419.4444444444448</v>
      </c>
      <c r="M287" s="6">
        <v>4350</v>
      </c>
      <c r="N287" s="6"/>
      <c r="O287" s="6">
        <v>3850</v>
      </c>
      <c r="P287" s="7">
        <f t="shared" ref="P287" si="392">AVERAGE(N287:O287)</f>
        <v>3850</v>
      </c>
      <c r="Q287" s="32">
        <v>6500</v>
      </c>
      <c r="R287" s="32"/>
      <c r="S287" s="33"/>
      <c r="T287" s="11">
        <f t="shared" ref="T287" si="393">AVERAGE(Q287:S287)</f>
        <v>6500</v>
      </c>
      <c r="U287" s="9">
        <v>4050</v>
      </c>
      <c r="V287" s="9">
        <v>4100</v>
      </c>
      <c r="W287" s="9">
        <v>3900</v>
      </c>
      <c r="X287" s="9">
        <v>3900</v>
      </c>
      <c r="Y287" s="9">
        <v>3350</v>
      </c>
      <c r="Z287" s="10">
        <f t="shared" ref="Z287" si="394">AVERAGE(U287:Y287)</f>
        <v>3860</v>
      </c>
      <c r="AA287" s="34">
        <v>5250</v>
      </c>
      <c r="AB287" s="6">
        <v>6000</v>
      </c>
      <c r="AC287" s="6">
        <v>5500</v>
      </c>
      <c r="AD287" s="6">
        <v>4800</v>
      </c>
      <c r="AE287" s="6">
        <f t="shared" ref="AE287" si="395">AVERAGE(AB287:AD287)</f>
        <v>5433.333333333333</v>
      </c>
      <c r="AF287" s="14">
        <f t="shared" ref="AF287" si="396">(E287+I287+L287+M287+P287+T287+Z287+AA287+AE287)/9</f>
        <v>4435.6790123456794</v>
      </c>
    </row>
    <row r="288" spans="1:32" x14ac:dyDescent="0.3">
      <c r="A288" s="5"/>
      <c r="B288" s="31" t="s">
        <v>66</v>
      </c>
      <c r="C288" s="31"/>
      <c r="D288" s="31"/>
      <c r="E288" s="6">
        <v>3500</v>
      </c>
      <c r="F288" s="6">
        <v>3275</v>
      </c>
      <c r="G288" s="6">
        <v>3500</v>
      </c>
      <c r="H288" s="6">
        <v>4500</v>
      </c>
      <c r="I288" s="6">
        <f t="shared" ref="I288" si="397">AVERAGE(F288:H288)</f>
        <v>3758.3333333333335</v>
      </c>
      <c r="J288" s="6">
        <v>3450</v>
      </c>
      <c r="K288" s="6">
        <v>3050</v>
      </c>
      <c r="L288" s="6">
        <f t="shared" ref="L288" si="398">AVERAGE(I288:K288)</f>
        <v>3419.4444444444448</v>
      </c>
      <c r="M288" s="6">
        <v>4350</v>
      </c>
      <c r="N288" s="6"/>
      <c r="O288" s="6">
        <v>3850</v>
      </c>
      <c r="P288" s="7">
        <f t="shared" ref="P288" si="399">AVERAGE(N288:O288)</f>
        <v>3850</v>
      </c>
      <c r="Q288" s="32">
        <v>6500</v>
      </c>
      <c r="R288" s="32"/>
      <c r="S288" s="33"/>
      <c r="T288" s="11">
        <f t="shared" ref="T288" si="400">AVERAGE(Q288:S288)</f>
        <v>6500</v>
      </c>
      <c r="U288" s="9">
        <v>4100</v>
      </c>
      <c r="V288" s="9">
        <v>4100</v>
      </c>
      <c r="W288" s="9">
        <v>3900</v>
      </c>
      <c r="X288" s="9">
        <v>3900</v>
      </c>
      <c r="Y288" s="9">
        <v>3350</v>
      </c>
      <c r="Z288" s="10">
        <f t="shared" ref="Z288" si="401">AVERAGE(U288:Y288)</f>
        <v>3870</v>
      </c>
      <c r="AA288" s="34">
        <v>5250</v>
      </c>
      <c r="AB288" s="6">
        <v>6000</v>
      </c>
      <c r="AC288" s="6">
        <v>5500</v>
      </c>
      <c r="AD288" s="6">
        <v>4800</v>
      </c>
      <c r="AE288" s="6">
        <f t="shared" ref="AE288" si="402">AVERAGE(AB288:AD288)</f>
        <v>5433.333333333333</v>
      </c>
      <c r="AF288" s="14">
        <f t="shared" ref="AF288" si="403">(E288+I288+L288+M288+P288+T288+Z288+AA288+AE288)/9</f>
        <v>4436.7901234567908</v>
      </c>
    </row>
    <row r="289" spans="1:32" x14ac:dyDescent="0.3">
      <c r="A289" s="5"/>
      <c r="B289" s="31" t="s">
        <v>67</v>
      </c>
      <c r="C289" s="31"/>
      <c r="D289" s="31"/>
      <c r="E289" s="6">
        <v>3500</v>
      </c>
      <c r="F289" s="6">
        <v>3325</v>
      </c>
      <c r="G289" s="6">
        <v>3500</v>
      </c>
      <c r="H289" s="6">
        <v>4600</v>
      </c>
      <c r="I289" s="6">
        <f t="shared" ref="I289" si="404">AVERAGE(F289:H289)</f>
        <v>3808.3333333333335</v>
      </c>
      <c r="J289" s="6">
        <v>3250</v>
      </c>
      <c r="K289" s="6">
        <v>3250</v>
      </c>
      <c r="L289" s="6">
        <f t="shared" ref="L289" si="405">AVERAGE(I289:K289)</f>
        <v>3436.1111111111113</v>
      </c>
      <c r="M289" s="6">
        <v>4550</v>
      </c>
      <c r="N289" s="6"/>
      <c r="O289" s="6">
        <v>3850</v>
      </c>
      <c r="P289" s="7">
        <f t="shared" ref="P289" si="406">AVERAGE(N289:O289)</f>
        <v>3850</v>
      </c>
      <c r="Q289" s="32">
        <v>6500</v>
      </c>
      <c r="R289" s="32"/>
      <c r="S289" s="33"/>
      <c r="T289" s="11">
        <f t="shared" ref="T289" si="407">AVERAGE(Q289:S289)</f>
        <v>6500</v>
      </c>
      <c r="U289" s="9">
        <v>4100</v>
      </c>
      <c r="V289" s="9">
        <v>4100</v>
      </c>
      <c r="W289" s="9">
        <v>3900</v>
      </c>
      <c r="X289" s="9">
        <v>3900</v>
      </c>
      <c r="Y289" s="9">
        <v>3350</v>
      </c>
      <c r="Z289" s="10">
        <f t="shared" ref="Z289" si="408">AVERAGE(U289:Y289)</f>
        <v>3870</v>
      </c>
      <c r="AA289" s="34">
        <v>5250</v>
      </c>
      <c r="AB289" s="6">
        <v>6000</v>
      </c>
      <c r="AC289" s="6">
        <v>5500</v>
      </c>
      <c r="AD289" s="6">
        <v>4800</v>
      </c>
      <c r="AE289" s="6">
        <f t="shared" ref="AE289" si="409">AVERAGE(AB289:AD289)</f>
        <v>5433.333333333333</v>
      </c>
      <c r="AF289" s="14">
        <f t="shared" ref="AF289" si="410">(E289+I289+L289+M289+P289+T289+Z289+AA289+AE289)/9</f>
        <v>4466.4197530864203</v>
      </c>
    </row>
    <row r="290" spans="1:32" x14ac:dyDescent="0.3">
      <c r="A290" s="5"/>
      <c r="B290" s="31" t="s">
        <v>71</v>
      </c>
      <c r="C290" s="31"/>
      <c r="D290" s="31"/>
      <c r="E290" s="6">
        <v>3500</v>
      </c>
      <c r="F290" s="6">
        <v>3325</v>
      </c>
      <c r="G290" s="6">
        <v>3500</v>
      </c>
      <c r="H290" s="6">
        <v>4600</v>
      </c>
      <c r="I290" s="6">
        <f t="shared" ref="I290" si="411">AVERAGE(F290:H290)</f>
        <v>3808.3333333333335</v>
      </c>
      <c r="J290" s="6">
        <v>3250</v>
      </c>
      <c r="K290" s="6">
        <v>3000</v>
      </c>
      <c r="L290" s="6">
        <f t="shared" ref="L290" si="412">AVERAGE(I290:K290)</f>
        <v>3352.7777777777778</v>
      </c>
      <c r="M290" s="6">
        <v>4550</v>
      </c>
      <c r="N290" s="6"/>
      <c r="O290" s="6">
        <v>3850</v>
      </c>
      <c r="P290" s="7">
        <f t="shared" ref="P290" si="413">AVERAGE(N290:O290)</f>
        <v>3850</v>
      </c>
      <c r="Q290" s="32">
        <v>6500</v>
      </c>
      <c r="R290" s="32"/>
      <c r="S290" s="33"/>
      <c r="T290" s="11">
        <f t="shared" ref="T290" si="414">AVERAGE(Q290:S290)</f>
        <v>6500</v>
      </c>
      <c r="U290" s="9">
        <v>4100</v>
      </c>
      <c r="V290" s="9">
        <v>4100</v>
      </c>
      <c r="W290" s="9">
        <v>3900</v>
      </c>
      <c r="X290" s="9">
        <v>3900</v>
      </c>
      <c r="Y290" s="9">
        <v>3350</v>
      </c>
      <c r="Z290" s="10">
        <f t="shared" ref="Z290" si="415">AVERAGE(U290:Y290)</f>
        <v>3870</v>
      </c>
      <c r="AA290" s="34">
        <v>5250</v>
      </c>
      <c r="AB290" s="6">
        <v>6000</v>
      </c>
      <c r="AC290" s="6">
        <v>5500</v>
      </c>
      <c r="AD290" s="6">
        <v>4800</v>
      </c>
      <c r="AE290" s="6">
        <f t="shared" ref="AE290" si="416">AVERAGE(AB290:AD290)</f>
        <v>5433.333333333333</v>
      </c>
      <c r="AF290" s="14">
        <f t="shared" ref="AF290" si="417">(E290+I290+L290+M290+P290+T290+Z290+AA290+AE290)/9</f>
        <v>4457.1604938271603</v>
      </c>
    </row>
    <row r="291" spans="1:32" x14ac:dyDescent="0.3">
      <c r="A291" s="5"/>
      <c r="B291" s="31" t="s">
        <v>71</v>
      </c>
      <c r="C291" s="31"/>
      <c r="D291" s="31"/>
      <c r="E291" s="6">
        <v>3500</v>
      </c>
      <c r="F291" s="6">
        <v>3325</v>
      </c>
      <c r="G291" s="6">
        <v>3500</v>
      </c>
      <c r="H291" s="6">
        <v>4600</v>
      </c>
      <c r="I291" s="6">
        <f t="shared" ref="I291" si="418">AVERAGE(F291:H291)</f>
        <v>3808.3333333333335</v>
      </c>
      <c r="J291" s="6">
        <v>3250</v>
      </c>
      <c r="K291" s="6">
        <v>3000</v>
      </c>
      <c r="L291" s="6">
        <f t="shared" ref="L291" si="419">AVERAGE(I291:K291)</f>
        <v>3352.7777777777778</v>
      </c>
      <c r="M291" s="6">
        <v>4550</v>
      </c>
      <c r="N291" s="6"/>
      <c r="O291" s="6">
        <v>3850</v>
      </c>
      <c r="P291" s="7">
        <f t="shared" ref="P291" si="420">AVERAGE(N291:O291)</f>
        <v>3850</v>
      </c>
      <c r="Q291" s="32">
        <v>6500</v>
      </c>
      <c r="R291" s="32"/>
      <c r="S291" s="33"/>
      <c r="T291" s="11">
        <f t="shared" ref="T291" si="421">AVERAGE(Q291:S291)</f>
        <v>6500</v>
      </c>
      <c r="U291" s="9">
        <v>4100</v>
      </c>
      <c r="V291" s="9">
        <v>4100</v>
      </c>
      <c r="W291" s="9">
        <v>3900</v>
      </c>
      <c r="X291" s="9">
        <v>3900</v>
      </c>
      <c r="Y291" s="9">
        <v>3350</v>
      </c>
      <c r="Z291" s="10">
        <f t="shared" ref="Z291" si="422">AVERAGE(U291:Y291)</f>
        <v>3870</v>
      </c>
      <c r="AA291" s="34">
        <v>5250</v>
      </c>
      <c r="AB291" s="6">
        <v>6000</v>
      </c>
      <c r="AC291" s="6">
        <v>5500</v>
      </c>
      <c r="AD291" s="6">
        <v>4800</v>
      </c>
      <c r="AE291" s="6">
        <f t="shared" ref="AE291" si="423">AVERAGE(AB291:AD291)</f>
        <v>5433.333333333333</v>
      </c>
      <c r="AF291" s="14">
        <f t="shared" ref="AF291" si="424">(E291+I291+L291+M291+P291+T291+Z291+AA291+AE291)/9</f>
        <v>4457.1604938271603</v>
      </c>
    </row>
    <row r="292" spans="1:32" x14ac:dyDescent="0.3">
      <c r="A292" s="5"/>
      <c r="B292" s="31" t="s">
        <v>72</v>
      </c>
      <c r="C292" s="31"/>
      <c r="D292" s="31"/>
      <c r="E292" s="6">
        <v>4000</v>
      </c>
      <c r="F292" s="6">
        <v>3450</v>
      </c>
      <c r="G292" s="6">
        <v>4000</v>
      </c>
      <c r="H292" s="6">
        <v>4850</v>
      </c>
      <c r="I292" s="6">
        <f t="shared" ref="I292" si="425">AVERAGE(F292:H292)</f>
        <v>4100</v>
      </c>
      <c r="J292" s="6">
        <v>3250</v>
      </c>
      <c r="K292" s="6">
        <v>3150</v>
      </c>
      <c r="L292" s="6">
        <f t="shared" ref="L292" si="426">AVERAGE(I292:K292)</f>
        <v>3500</v>
      </c>
      <c r="M292" s="6">
        <v>4100</v>
      </c>
      <c r="N292" s="6"/>
      <c r="O292" s="6">
        <v>3900</v>
      </c>
      <c r="P292" s="7">
        <f t="shared" ref="P292" si="427">AVERAGE(N292:O292)</f>
        <v>3900</v>
      </c>
      <c r="Q292" s="32">
        <v>6500</v>
      </c>
      <c r="R292" s="32"/>
      <c r="S292" s="33"/>
      <c r="T292" s="11">
        <f t="shared" ref="T292" si="428">AVERAGE(Q292:S292)</f>
        <v>6500</v>
      </c>
      <c r="U292" s="9">
        <v>4150</v>
      </c>
      <c r="V292" s="9">
        <v>4100</v>
      </c>
      <c r="W292" s="9">
        <v>3900</v>
      </c>
      <c r="X292" s="9">
        <v>3900</v>
      </c>
      <c r="Y292" s="9">
        <v>3350</v>
      </c>
      <c r="Z292" s="10">
        <f t="shared" ref="Z292" si="429">AVERAGE(U292:Y292)</f>
        <v>3880</v>
      </c>
      <c r="AA292" s="34">
        <v>5750</v>
      </c>
      <c r="AB292" s="6">
        <v>6500</v>
      </c>
      <c r="AC292" s="6">
        <v>6000</v>
      </c>
      <c r="AD292" s="6">
        <v>5500</v>
      </c>
      <c r="AE292" s="6">
        <f t="shared" ref="AE292" si="430">AVERAGE(AB292:AD292)</f>
        <v>6000</v>
      </c>
      <c r="AF292" s="14">
        <f t="shared" ref="AF292" si="431">(E292+I292+L292+M292+P292+T292+Z292+AA292+AE292)/9</f>
        <v>4636.666666666667</v>
      </c>
    </row>
    <row r="293" spans="1:32" ht="51" x14ac:dyDescent="0.3">
      <c r="A293" s="16" t="s">
        <v>58</v>
      </c>
      <c r="B293" s="13" t="s">
        <v>31</v>
      </c>
      <c r="C293" s="2"/>
      <c r="D293" s="2"/>
      <c r="E293" s="2">
        <f t="shared" ref="E293:AF293" si="432">E290*100/E292-100</f>
        <v>-12.5</v>
      </c>
      <c r="F293" s="2">
        <f t="shared" si="432"/>
        <v>-3.6231884057970944</v>
      </c>
      <c r="G293" s="2">
        <f t="shared" si="432"/>
        <v>-12.5</v>
      </c>
      <c r="H293" s="2">
        <f t="shared" si="432"/>
        <v>-5.1546391752577279</v>
      </c>
      <c r="I293" s="2">
        <f t="shared" si="432"/>
        <v>-7.1138211382113781</v>
      </c>
      <c r="J293" s="2">
        <f t="shared" si="432"/>
        <v>0</v>
      </c>
      <c r="K293" s="2">
        <f t="shared" si="432"/>
        <v>-4.7619047619047592</v>
      </c>
      <c r="L293" s="2">
        <f t="shared" si="432"/>
        <v>-4.2063492063492021</v>
      </c>
      <c r="M293" s="2">
        <f t="shared" si="432"/>
        <v>10.975609756097555</v>
      </c>
      <c r="N293" s="2"/>
      <c r="O293" s="2">
        <f t="shared" si="432"/>
        <v>-1.2820512820512846</v>
      </c>
      <c r="P293" s="2">
        <f t="shared" si="432"/>
        <v>-1.2820512820512846</v>
      </c>
      <c r="Q293" s="2">
        <f t="shared" si="432"/>
        <v>0</v>
      </c>
      <c r="R293" s="2"/>
      <c r="S293" s="2"/>
      <c r="T293" s="2">
        <f t="shared" si="432"/>
        <v>0</v>
      </c>
      <c r="U293" s="2">
        <f t="shared" si="432"/>
        <v>-1.2048192771084274</v>
      </c>
      <c r="V293" s="2">
        <f t="shared" si="432"/>
        <v>0</v>
      </c>
      <c r="W293" s="2">
        <f t="shared" si="432"/>
        <v>0</v>
      </c>
      <c r="X293" s="2">
        <f t="shared" si="432"/>
        <v>0</v>
      </c>
      <c r="Y293" s="2">
        <f t="shared" si="432"/>
        <v>0</v>
      </c>
      <c r="Z293" s="2">
        <f t="shared" si="432"/>
        <v>-0.25773195876288924</v>
      </c>
      <c r="AA293" s="2">
        <f t="shared" si="432"/>
        <v>-8.6956521739130466</v>
      </c>
      <c r="AB293" s="2">
        <f t="shared" si="432"/>
        <v>-7.6923076923076934</v>
      </c>
      <c r="AC293" s="2">
        <f t="shared" si="432"/>
        <v>-8.3333333333333286</v>
      </c>
      <c r="AD293" s="2">
        <f t="shared" si="432"/>
        <v>-12.727272727272734</v>
      </c>
      <c r="AE293" s="2">
        <f t="shared" si="432"/>
        <v>-9.4444444444444571</v>
      </c>
      <c r="AF293" s="2">
        <f t="shared" si="432"/>
        <v>-3.871448731261836</v>
      </c>
    </row>
    <row r="294" spans="1:32" x14ac:dyDescent="0.3">
      <c r="A294" s="5"/>
      <c r="B294" s="31" t="s">
        <v>60</v>
      </c>
      <c r="C294" s="31"/>
      <c r="D294" s="31"/>
      <c r="E294" s="6">
        <v>3850</v>
      </c>
      <c r="F294" s="6">
        <v>3950</v>
      </c>
      <c r="G294" s="6"/>
      <c r="H294" s="6">
        <v>5250</v>
      </c>
      <c r="I294" s="6">
        <f t="shared" ref="I294" si="433">AVERAGE(F294:H294)</f>
        <v>4600</v>
      </c>
      <c r="J294" s="6"/>
      <c r="K294" s="6"/>
      <c r="L294" s="6"/>
      <c r="M294" s="6">
        <v>4650</v>
      </c>
      <c r="N294" s="6">
        <v>3850</v>
      </c>
      <c r="O294" s="6">
        <v>3850</v>
      </c>
      <c r="P294" s="7">
        <f t="shared" ref="P294" si="434">AVERAGE(N294:O294)</f>
        <v>3850</v>
      </c>
      <c r="Q294" s="35"/>
      <c r="R294" s="35"/>
      <c r="S294" s="35"/>
      <c r="T294" s="35"/>
      <c r="U294" s="9"/>
      <c r="V294" s="9"/>
      <c r="W294" s="9"/>
      <c r="X294" s="9"/>
      <c r="Y294" s="9"/>
      <c r="Z294" s="36"/>
      <c r="AA294" s="2"/>
      <c r="AB294" s="6"/>
      <c r="AC294" s="6"/>
      <c r="AD294" s="6"/>
      <c r="AE294" s="2"/>
      <c r="AF294" s="14">
        <f t="shared" ref="AF294" si="435">(E294+I294++M294+P294)/4</f>
        <v>4237.5</v>
      </c>
    </row>
    <row r="295" spans="1:32" x14ac:dyDescent="0.3">
      <c r="A295" s="5"/>
      <c r="B295" s="31" t="s">
        <v>61</v>
      </c>
      <c r="C295" s="31"/>
      <c r="D295" s="31"/>
      <c r="E295" s="6">
        <v>3850</v>
      </c>
      <c r="F295" s="6">
        <v>3950</v>
      </c>
      <c r="G295" s="6"/>
      <c r="H295" s="6">
        <v>5250</v>
      </c>
      <c r="I295" s="6">
        <f t="shared" ref="I295" si="436">AVERAGE(F295:H295)</f>
        <v>4600</v>
      </c>
      <c r="J295" s="6"/>
      <c r="K295" s="6"/>
      <c r="L295" s="6"/>
      <c r="M295" s="6">
        <v>4650</v>
      </c>
      <c r="N295" s="6">
        <v>3950</v>
      </c>
      <c r="O295" s="6">
        <v>3950</v>
      </c>
      <c r="P295" s="7">
        <f t="shared" ref="P295" si="437">AVERAGE(N295:O295)</f>
        <v>3950</v>
      </c>
      <c r="Q295" s="35"/>
      <c r="R295" s="35"/>
      <c r="S295" s="35"/>
      <c r="T295" s="35"/>
      <c r="U295" s="9"/>
      <c r="V295" s="9"/>
      <c r="W295" s="9"/>
      <c r="X295" s="9"/>
      <c r="Y295" s="9"/>
      <c r="Z295" s="36"/>
      <c r="AA295" s="2"/>
      <c r="AB295" s="6"/>
      <c r="AC295" s="6"/>
      <c r="AD295" s="6"/>
      <c r="AE295" s="2"/>
      <c r="AF295" s="14">
        <f t="shared" ref="AF295" si="438">(E295+I295++M295+P295)/4</f>
        <v>4262.5</v>
      </c>
    </row>
    <row r="296" spans="1:32" x14ac:dyDescent="0.3">
      <c r="A296" s="5"/>
      <c r="B296" s="31" t="s">
        <v>62</v>
      </c>
      <c r="C296" s="31"/>
      <c r="D296" s="31"/>
      <c r="E296" s="6">
        <v>3850</v>
      </c>
      <c r="F296" s="6">
        <v>3950</v>
      </c>
      <c r="G296" s="6"/>
      <c r="H296" s="6">
        <v>5250</v>
      </c>
      <c r="I296" s="6">
        <f t="shared" ref="I296" si="439">AVERAGE(F296:H296)</f>
        <v>4600</v>
      </c>
      <c r="J296" s="6"/>
      <c r="K296" s="6"/>
      <c r="L296" s="6"/>
      <c r="M296" s="6">
        <v>4650</v>
      </c>
      <c r="N296" s="6">
        <v>3950</v>
      </c>
      <c r="O296" s="6">
        <v>3950</v>
      </c>
      <c r="P296" s="7">
        <f t="shared" ref="P296" si="440">AVERAGE(N296:O296)</f>
        <v>3950</v>
      </c>
      <c r="Q296" s="35"/>
      <c r="R296" s="35"/>
      <c r="S296" s="35"/>
      <c r="T296" s="35"/>
      <c r="U296" s="9"/>
      <c r="V296" s="9"/>
      <c r="W296" s="9"/>
      <c r="X296" s="9"/>
      <c r="Y296" s="9"/>
      <c r="Z296" s="36"/>
      <c r="AA296" s="2"/>
      <c r="AB296" s="6"/>
      <c r="AC296" s="6"/>
      <c r="AD296" s="6"/>
      <c r="AE296" s="2"/>
      <c r="AF296" s="14">
        <f t="shared" ref="AF296" si="441">(E296+I296++M296+P296)/4</f>
        <v>4262.5</v>
      </c>
    </row>
    <row r="297" spans="1:32" x14ac:dyDescent="0.3">
      <c r="A297" s="5"/>
      <c r="B297" s="31" t="s">
        <v>63</v>
      </c>
      <c r="C297" s="31"/>
      <c r="D297" s="31"/>
      <c r="E297" s="6">
        <v>3850</v>
      </c>
      <c r="F297" s="6">
        <v>3950</v>
      </c>
      <c r="G297" s="6"/>
      <c r="H297" s="6">
        <v>5350</v>
      </c>
      <c r="I297" s="6">
        <f t="shared" ref="I297" si="442">AVERAGE(F297:H297)</f>
        <v>4650</v>
      </c>
      <c r="J297" s="6"/>
      <c r="K297" s="6"/>
      <c r="L297" s="6"/>
      <c r="M297" s="6">
        <v>4650</v>
      </c>
      <c r="N297" s="6">
        <v>3950</v>
      </c>
      <c r="O297" s="6">
        <v>3950</v>
      </c>
      <c r="P297" s="7">
        <f t="shared" ref="P297" si="443">AVERAGE(N297:O297)</f>
        <v>3950</v>
      </c>
      <c r="Q297" s="35"/>
      <c r="R297" s="35"/>
      <c r="S297" s="35"/>
      <c r="T297" s="35"/>
      <c r="U297" s="9"/>
      <c r="V297" s="9"/>
      <c r="W297" s="9"/>
      <c r="X297" s="9"/>
      <c r="Y297" s="9"/>
      <c r="Z297" s="36"/>
      <c r="AA297" s="2"/>
      <c r="AB297" s="6"/>
      <c r="AC297" s="6"/>
      <c r="AD297" s="6"/>
      <c r="AE297" s="2"/>
      <c r="AF297" s="14">
        <f t="shared" ref="AF297" si="444">(E297+I297++M297+P297)/4</f>
        <v>4275</v>
      </c>
    </row>
    <row r="298" spans="1:32" x14ac:dyDescent="0.3">
      <c r="A298" s="5"/>
      <c r="B298" s="31" t="s">
        <v>64</v>
      </c>
      <c r="C298" s="31"/>
      <c r="D298" s="31"/>
      <c r="E298" s="6">
        <v>3850</v>
      </c>
      <c r="F298" s="6">
        <v>3950</v>
      </c>
      <c r="G298" s="6"/>
      <c r="H298" s="6">
        <v>5350</v>
      </c>
      <c r="I298" s="6">
        <f t="shared" ref="I298" si="445">AVERAGE(F298:H298)</f>
        <v>4650</v>
      </c>
      <c r="J298" s="6"/>
      <c r="K298" s="6"/>
      <c r="L298" s="6"/>
      <c r="M298" s="6">
        <v>4650</v>
      </c>
      <c r="N298" s="6">
        <v>3950</v>
      </c>
      <c r="O298" s="6">
        <v>3950</v>
      </c>
      <c r="P298" s="7">
        <f t="shared" ref="P298" si="446">AVERAGE(N298:O298)</f>
        <v>3950</v>
      </c>
      <c r="Q298" s="35"/>
      <c r="R298" s="35"/>
      <c r="S298" s="35"/>
      <c r="T298" s="35"/>
      <c r="U298" s="9"/>
      <c r="V298" s="9"/>
      <c r="W298" s="9"/>
      <c r="X298" s="9"/>
      <c r="Y298" s="9"/>
      <c r="Z298" s="36"/>
      <c r="AA298" s="2"/>
      <c r="AB298" s="6"/>
      <c r="AC298" s="6"/>
      <c r="AD298" s="6"/>
      <c r="AE298" s="2"/>
      <c r="AF298" s="14">
        <f t="shared" ref="AF298" si="447">(E298+I298++M298+P298)/4</f>
        <v>4275</v>
      </c>
    </row>
    <row r="299" spans="1:32" x14ac:dyDescent="0.3">
      <c r="A299" s="5"/>
      <c r="B299" s="31" t="s">
        <v>65</v>
      </c>
      <c r="C299" s="31"/>
      <c r="D299" s="31"/>
      <c r="E299" s="6">
        <v>3850</v>
      </c>
      <c r="F299" s="6">
        <v>3950</v>
      </c>
      <c r="G299" s="6"/>
      <c r="H299" s="6">
        <v>5350</v>
      </c>
      <c r="I299" s="6">
        <f t="shared" ref="I299" si="448">AVERAGE(F299:H299)</f>
        <v>4650</v>
      </c>
      <c r="J299" s="6"/>
      <c r="K299" s="6"/>
      <c r="L299" s="6"/>
      <c r="M299" s="6">
        <v>4700</v>
      </c>
      <c r="N299" s="6">
        <v>3950</v>
      </c>
      <c r="O299" s="6">
        <v>3950</v>
      </c>
      <c r="P299" s="7">
        <f t="shared" ref="P299" si="449">AVERAGE(N299:O299)</f>
        <v>3950</v>
      </c>
      <c r="Q299" s="35"/>
      <c r="R299" s="35"/>
      <c r="S299" s="35"/>
      <c r="T299" s="35"/>
      <c r="U299" s="9"/>
      <c r="V299" s="9"/>
      <c r="W299" s="9"/>
      <c r="X299" s="9"/>
      <c r="Y299" s="9"/>
      <c r="Z299" s="36"/>
      <c r="AA299" s="2"/>
      <c r="AB299" s="6"/>
      <c r="AC299" s="6"/>
      <c r="AD299" s="6"/>
      <c r="AE299" s="2"/>
      <c r="AF299" s="14">
        <f t="shared" ref="AF299" si="450">(E299+I299++M299+P299)/4</f>
        <v>4287.5</v>
      </c>
    </row>
    <row r="300" spans="1:32" x14ac:dyDescent="0.3">
      <c r="A300" s="5"/>
      <c r="B300" s="31" t="s">
        <v>66</v>
      </c>
      <c r="C300" s="31"/>
      <c r="D300" s="31"/>
      <c r="E300" s="6">
        <v>3850</v>
      </c>
      <c r="F300" s="6">
        <v>3950</v>
      </c>
      <c r="G300" s="6"/>
      <c r="H300" s="6">
        <v>5350</v>
      </c>
      <c r="I300" s="6">
        <f t="shared" ref="I300" si="451">AVERAGE(F300:H300)</f>
        <v>4650</v>
      </c>
      <c r="J300" s="6"/>
      <c r="K300" s="6"/>
      <c r="L300" s="6"/>
      <c r="M300" s="6">
        <v>4700</v>
      </c>
      <c r="N300" s="6">
        <v>3950</v>
      </c>
      <c r="O300" s="6">
        <v>3950</v>
      </c>
      <c r="P300" s="7">
        <f t="shared" ref="P300" si="452">AVERAGE(N300:O300)</f>
        <v>3950</v>
      </c>
      <c r="Q300" s="35"/>
      <c r="R300" s="35"/>
      <c r="S300" s="35"/>
      <c r="T300" s="35"/>
      <c r="U300" s="9"/>
      <c r="V300" s="9"/>
      <c r="W300" s="9"/>
      <c r="X300" s="9"/>
      <c r="Y300" s="9"/>
      <c r="Z300" s="36"/>
      <c r="AA300" s="2"/>
      <c r="AB300" s="6"/>
      <c r="AC300" s="6"/>
      <c r="AD300" s="6"/>
      <c r="AE300" s="2"/>
      <c r="AF300" s="14">
        <f t="shared" ref="AF300" si="453">(E300+I300++M300+P300)/4</f>
        <v>4287.5</v>
      </c>
    </row>
    <row r="301" spans="1:32" x14ac:dyDescent="0.3">
      <c r="A301" s="5"/>
      <c r="B301" s="31" t="s">
        <v>67</v>
      </c>
      <c r="C301" s="31"/>
      <c r="D301" s="31"/>
      <c r="E301" s="6">
        <v>3850</v>
      </c>
      <c r="F301" s="6">
        <v>3950</v>
      </c>
      <c r="G301" s="6"/>
      <c r="H301" s="6">
        <v>5350</v>
      </c>
      <c r="I301" s="6">
        <f t="shared" ref="I301" si="454">AVERAGE(F301:H301)</f>
        <v>4650</v>
      </c>
      <c r="J301" s="6"/>
      <c r="K301" s="6"/>
      <c r="L301" s="6"/>
      <c r="M301" s="6">
        <v>4900</v>
      </c>
      <c r="N301" s="6">
        <v>3950</v>
      </c>
      <c r="O301" s="6">
        <v>3950</v>
      </c>
      <c r="P301" s="7">
        <f t="shared" ref="P301" si="455">AVERAGE(N301:O301)</f>
        <v>3950</v>
      </c>
      <c r="Q301" s="35"/>
      <c r="R301" s="35"/>
      <c r="S301" s="35"/>
      <c r="T301" s="35"/>
      <c r="U301" s="9"/>
      <c r="V301" s="9"/>
      <c r="W301" s="9"/>
      <c r="X301" s="9"/>
      <c r="Y301" s="9"/>
      <c r="Z301" s="36"/>
      <c r="AA301" s="2"/>
      <c r="AB301" s="6"/>
      <c r="AC301" s="6"/>
      <c r="AD301" s="6"/>
      <c r="AE301" s="2"/>
      <c r="AF301" s="14">
        <f t="shared" ref="AF301" si="456">(E301+I301++M301+P301)/4</f>
        <v>4337.5</v>
      </c>
    </row>
    <row r="302" spans="1:32" x14ac:dyDescent="0.3">
      <c r="A302" s="5"/>
      <c r="B302" s="31" t="s">
        <v>71</v>
      </c>
      <c r="C302" s="31"/>
      <c r="D302" s="31"/>
      <c r="E302" s="6">
        <v>3850</v>
      </c>
      <c r="F302" s="6">
        <v>3950</v>
      </c>
      <c r="G302" s="6"/>
      <c r="H302" s="6">
        <v>5350</v>
      </c>
      <c r="I302" s="6">
        <f t="shared" ref="I302" si="457">AVERAGE(F302:H302)</f>
        <v>4650</v>
      </c>
      <c r="J302" s="6"/>
      <c r="K302" s="6"/>
      <c r="L302" s="6"/>
      <c r="M302" s="6">
        <v>4900</v>
      </c>
      <c r="N302" s="6">
        <v>3950</v>
      </c>
      <c r="O302" s="6">
        <v>3950</v>
      </c>
      <c r="P302" s="7">
        <f t="shared" ref="P302" si="458">AVERAGE(N302:O302)</f>
        <v>3950</v>
      </c>
      <c r="Q302" s="35"/>
      <c r="R302" s="35"/>
      <c r="S302" s="35"/>
      <c r="T302" s="35"/>
      <c r="U302" s="9"/>
      <c r="V302" s="9"/>
      <c r="W302" s="9"/>
      <c r="X302" s="9"/>
      <c r="Y302" s="9"/>
      <c r="Z302" s="36"/>
      <c r="AA302" s="2"/>
      <c r="AB302" s="6"/>
      <c r="AC302" s="6"/>
      <c r="AD302" s="6"/>
      <c r="AE302" s="2"/>
      <c r="AF302" s="14">
        <f t="shared" ref="AF302" si="459">(E302+I302++M302+P302)/4</f>
        <v>4337.5</v>
      </c>
    </row>
    <row r="303" spans="1:32" x14ac:dyDescent="0.3">
      <c r="A303" s="5"/>
      <c r="B303" s="31" t="s">
        <v>71</v>
      </c>
      <c r="C303" s="31"/>
      <c r="D303" s="31"/>
      <c r="E303" s="6">
        <v>3850</v>
      </c>
      <c r="F303" s="6">
        <v>3950</v>
      </c>
      <c r="G303" s="6"/>
      <c r="H303" s="6">
        <v>5350</v>
      </c>
      <c r="I303" s="6">
        <f t="shared" ref="I303" si="460">AVERAGE(F303:H303)</f>
        <v>4650</v>
      </c>
      <c r="J303" s="6"/>
      <c r="K303" s="6"/>
      <c r="L303" s="6"/>
      <c r="M303" s="6">
        <v>4900</v>
      </c>
      <c r="N303" s="6">
        <v>3950</v>
      </c>
      <c r="O303" s="6">
        <v>3950</v>
      </c>
      <c r="P303" s="7">
        <f t="shared" ref="P303" si="461">AVERAGE(N303:O303)</f>
        <v>3950</v>
      </c>
      <c r="Q303" s="35"/>
      <c r="R303" s="35"/>
      <c r="S303" s="35"/>
      <c r="T303" s="35"/>
      <c r="U303" s="9"/>
      <c r="V303" s="9"/>
      <c r="W303" s="9"/>
      <c r="X303" s="9"/>
      <c r="Y303" s="9"/>
      <c r="Z303" s="36"/>
      <c r="AA303" s="2"/>
      <c r="AB303" s="6"/>
      <c r="AC303" s="6"/>
      <c r="AD303" s="6"/>
      <c r="AE303" s="2"/>
      <c r="AF303" s="14">
        <f t="shared" ref="AF303" si="462">(E303+I303++M303+P303)/4</f>
        <v>4337.5</v>
      </c>
    </row>
    <row r="304" spans="1:32" x14ac:dyDescent="0.3">
      <c r="A304" s="5"/>
      <c r="B304" s="31" t="s">
        <v>72</v>
      </c>
      <c r="C304" s="31"/>
      <c r="D304" s="31"/>
      <c r="E304" s="6">
        <v>4250</v>
      </c>
      <c r="F304" s="6">
        <v>4000</v>
      </c>
      <c r="G304" s="6"/>
      <c r="H304" s="6">
        <v>5400</v>
      </c>
      <c r="I304" s="6">
        <f t="shared" ref="I304" si="463">AVERAGE(F304:H304)</f>
        <v>4700</v>
      </c>
      <c r="J304" s="6"/>
      <c r="K304" s="6"/>
      <c r="L304" s="6"/>
      <c r="M304" s="6">
        <v>5150</v>
      </c>
      <c r="N304" s="6">
        <v>4050</v>
      </c>
      <c r="O304" s="6">
        <v>4000</v>
      </c>
      <c r="P304" s="7">
        <f t="shared" ref="P304" si="464">AVERAGE(N304:O304)</f>
        <v>4025</v>
      </c>
      <c r="Q304" s="35"/>
      <c r="R304" s="35"/>
      <c r="S304" s="35"/>
      <c r="T304" s="35"/>
      <c r="U304" s="9"/>
      <c r="V304" s="9"/>
      <c r="W304" s="9"/>
      <c r="X304" s="9"/>
      <c r="Y304" s="9"/>
      <c r="Z304" s="36"/>
      <c r="AA304" s="2"/>
      <c r="AB304" s="6"/>
      <c r="AC304" s="6"/>
      <c r="AD304" s="6"/>
      <c r="AE304" s="2"/>
      <c r="AF304" s="14">
        <f t="shared" ref="AF304" si="465">(E304+I304++M304+P304)/4</f>
        <v>4531.25</v>
      </c>
    </row>
    <row r="305" spans="1:32" ht="51" x14ac:dyDescent="0.3">
      <c r="A305" s="16" t="s">
        <v>59</v>
      </c>
      <c r="B305" s="13" t="s">
        <v>31</v>
      </c>
      <c r="C305" s="2"/>
      <c r="D305" s="2"/>
      <c r="E305" s="2">
        <f t="shared" ref="E305:AF305" si="466">E302*100/E304-100</f>
        <v>-9.4117647058823479</v>
      </c>
      <c r="F305" s="2">
        <f t="shared" si="466"/>
        <v>-1.25</v>
      </c>
      <c r="G305" s="2"/>
      <c r="H305" s="2">
        <f t="shared" si="466"/>
        <v>-0.92592592592592382</v>
      </c>
      <c r="I305" s="2">
        <f t="shared" si="466"/>
        <v>-1.0638297872340416</v>
      </c>
      <c r="J305" s="2"/>
      <c r="K305" s="2"/>
      <c r="L305" s="2"/>
      <c r="M305" s="2">
        <f t="shared" si="466"/>
        <v>-4.8543689320388381</v>
      </c>
      <c r="N305" s="2">
        <f t="shared" si="466"/>
        <v>-2.4691358024691397</v>
      </c>
      <c r="O305" s="2">
        <f t="shared" si="466"/>
        <v>-1.25</v>
      </c>
      <c r="P305" s="2">
        <f t="shared" si="466"/>
        <v>-1.8633540372670865</v>
      </c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>
        <f t="shared" si="466"/>
        <v>-4.2758620689655231</v>
      </c>
    </row>
    <row r="306" spans="1:32" x14ac:dyDescent="0.3">
      <c r="A306" s="28"/>
      <c r="B306" s="29"/>
      <c r="C306" s="29"/>
      <c r="D306" s="29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  <c r="AA306" s="30"/>
      <c r="AB306" s="30"/>
      <c r="AC306" s="30"/>
      <c r="AD306" s="30"/>
      <c r="AE306" s="30"/>
      <c r="AF306" s="30"/>
    </row>
    <row r="307" spans="1:32" x14ac:dyDescent="0.3">
      <c r="A307" s="28"/>
      <c r="B307" s="29"/>
      <c r="C307" s="29"/>
      <c r="D307" s="29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  <c r="AA307" s="30"/>
      <c r="AB307" s="30"/>
      <c r="AC307" s="30"/>
      <c r="AD307" s="30"/>
      <c r="AE307" s="30"/>
      <c r="AF307" s="30"/>
    </row>
    <row r="310" spans="1:32" x14ac:dyDescent="0.3">
      <c r="B310" s="39" t="s">
        <v>55</v>
      </c>
    </row>
  </sheetData>
  <mergeCells count="21">
    <mergeCell ref="P3:P4"/>
    <mergeCell ref="Q3:S3"/>
    <mergeCell ref="T3:T4"/>
    <mergeCell ref="U3:Y3"/>
    <mergeCell ref="Z3:Z4"/>
    <mergeCell ref="A1:AF1"/>
    <mergeCell ref="A2:AF2"/>
    <mergeCell ref="A3:A4"/>
    <mergeCell ref="B3:B4"/>
    <mergeCell ref="E3:E4"/>
    <mergeCell ref="F3:H3"/>
    <mergeCell ref="I3:I4"/>
    <mergeCell ref="J3:K3"/>
    <mergeCell ref="L3:L4"/>
    <mergeCell ref="M3:M4"/>
    <mergeCell ref="AA3:AA4"/>
    <mergeCell ref="AB3:AD3"/>
    <mergeCell ref="C3:D3"/>
    <mergeCell ref="AE3:AE4"/>
    <mergeCell ref="AF3:AF4"/>
    <mergeCell ref="N3:O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Клара АКС. Акматбекова</dc:creator>
  <cp:lastModifiedBy>Work</cp:lastModifiedBy>
  <cp:revision/>
  <cp:lastPrinted>2020-03-19T11:21:34Z</cp:lastPrinted>
  <dcterms:created xsi:type="dcterms:W3CDTF">2016-04-18T13:05:18Z</dcterms:created>
  <dcterms:modified xsi:type="dcterms:W3CDTF">2020-10-30T04:48:39Z</dcterms:modified>
</cp:coreProperties>
</file>