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5480" windowHeight="8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/>
  <c r="R15"/>
  <c r="AC279"/>
  <c r="X279"/>
  <c r="R279"/>
  <c r="N279"/>
  <c r="J279"/>
  <c r="G279"/>
  <c r="AD279" s="1"/>
  <c r="AC278"/>
  <c r="X278"/>
  <c r="R278"/>
  <c r="N278"/>
  <c r="J278"/>
  <c r="G278"/>
  <c r="AD278" s="1"/>
  <c r="AC277"/>
  <c r="X277"/>
  <c r="R277"/>
  <c r="N277"/>
  <c r="J277"/>
  <c r="G277"/>
  <c r="AD277" s="1"/>
  <c r="AC276"/>
  <c r="X276"/>
  <c r="R276"/>
  <c r="N276"/>
  <c r="J276"/>
  <c r="G276"/>
  <c r="AD276" s="1"/>
  <c r="AC275"/>
  <c r="X275"/>
  <c r="R275"/>
  <c r="N275"/>
  <c r="J275"/>
  <c r="G275"/>
  <c r="AD275" s="1"/>
  <c r="AC274"/>
  <c r="X274"/>
  <c r="R274"/>
  <c r="N274"/>
  <c r="J274"/>
  <c r="G274"/>
  <c r="AD274" s="1"/>
  <c r="AC273"/>
  <c r="X273"/>
  <c r="R273"/>
  <c r="N273"/>
  <c r="J273"/>
  <c r="G273"/>
  <c r="AD273" s="1"/>
  <c r="AC272"/>
  <c r="X272"/>
  <c r="R272"/>
  <c r="N272"/>
  <c r="J272"/>
  <c r="G272"/>
  <c r="AD272" s="1"/>
  <c r="AC267"/>
  <c r="X267"/>
  <c r="R267"/>
  <c r="N267"/>
  <c r="J267"/>
  <c r="G267"/>
  <c r="AD267" s="1"/>
  <c r="AC266"/>
  <c r="X266"/>
  <c r="R266"/>
  <c r="N266"/>
  <c r="J266"/>
  <c r="G266"/>
  <c r="AD266" s="1"/>
  <c r="AC265"/>
  <c r="X265"/>
  <c r="R265"/>
  <c r="N265"/>
  <c r="J265"/>
  <c r="G265"/>
  <c r="AD265" s="1"/>
  <c r="AC264"/>
  <c r="X264"/>
  <c r="R264"/>
  <c r="N264"/>
  <c r="J264"/>
  <c r="G264"/>
  <c r="AD264" s="1"/>
  <c r="AC263"/>
  <c r="X263"/>
  <c r="R263"/>
  <c r="N263"/>
  <c r="J263"/>
  <c r="G263"/>
  <c r="AD263" s="1"/>
  <c r="AC262"/>
  <c r="X262"/>
  <c r="R262"/>
  <c r="N262"/>
  <c r="J262"/>
  <c r="G262"/>
  <c r="AD262" s="1"/>
  <c r="AC261"/>
  <c r="X261"/>
  <c r="R261"/>
  <c r="N261"/>
  <c r="J261"/>
  <c r="G261"/>
  <c r="AD261" s="1"/>
  <c r="AC260"/>
  <c r="X260"/>
  <c r="R260"/>
  <c r="N260"/>
  <c r="J260"/>
  <c r="G260"/>
  <c r="AD260" s="1"/>
  <c r="AC255"/>
  <c r="X255"/>
  <c r="R255"/>
  <c r="J255"/>
  <c r="G255"/>
  <c r="AD255" s="1"/>
  <c r="AC254"/>
  <c r="X254"/>
  <c r="R254"/>
  <c r="J254"/>
  <c r="G254"/>
  <c r="AD254" s="1"/>
  <c r="AC253"/>
  <c r="X253"/>
  <c r="R253"/>
  <c r="J253"/>
  <c r="G253"/>
  <c r="AD253" s="1"/>
  <c r="AC252"/>
  <c r="X252"/>
  <c r="R252"/>
  <c r="J252"/>
  <c r="G252"/>
  <c r="AD252" s="1"/>
  <c r="AC251"/>
  <c r="X251"/>
  <c r="R251"/>
  <c r="J251"/>
  <c r="G251"/>
  <c r="AD251" s="1"/>
  <c r="AC250"/>
  <c r="X250"/>
  <c r="R250"/>
  <c r="J250"/>
  <c r="G250"/>
  <c r="AD250" s="1"/>
  <c r="AC249"/>
  <c r="X249"/>
  <c r="R249"/>
  <c r="J249"/>
  <c r="G249"/>
  <c r="AD249" s="1"/>
  <c r="AC248"/>
  <c r="X248"/>
  <c r="R248"/>
  <c r="J248"/>
  <c r="G248"/>
  <c r="AD248" s="1"/>
  <c r="AC243"/>
  <c r="X243"/>
  <c r="R243"/>
  <c r="N243"/>
  <c r="J243"/>
  <c r="G243"/>
  <c r="AD243" s="1"/>
  <c r="AC242"/>
  <c r="X242"/>
  <c r="R242"/>
  <c r="N242"/>
  <c r="J242"/>
  <c r="G242"/>
  <c r="AD242" s="1"/>
  <c r="AC241"/>
  <c r="X241"/>
  <c r="R241"/>
  <c r="N241"/>
  <c r="J241"/>
  <c r="G241"/>
  <c r="AD241" s="1"/>
  <c r="AC240"/>
  <c r="X240"/>
  <c r="R240"/>
  <c r="N240"/>
  <c r="J240"/>
  <c r="G240"/>
  <c r="AD240" s="1"/>
  <c r="AC239"/>
  <c r="X239"/>
  <c r="R239"/>
  <c r="N239"/>
  <c r="J239"/>
  <c r="G239"/>
  <c r="AD239" s="1"/>
  <c r="AC238"/>
  <c r="X238"/>
  <c r="R238"/>
  <c r="N238"/>
  <c r="J238"/>
  <c r="G238"/>
  <c r="AD238" s="1"/>
  <c r="AC237"/>
  <c r="X237"/>
  <c r="R237"/>
  <c r="N237"/>
  <c r="J237"/>
  <c r="G237"/>
  <c r="AD237" s="1"/>
  <c r="AC236"/>
  <c r="X236"/>
  <c r="R236"/>
  <c r="N236"/>
  <c r="J236"/>
  <c r="G236"/>
  <c r="AD236" s="1"/>
  <c r="AC231"/>
  <c r="X231"/>
  <c r="R231"/>
  <c r="N231"/>
  <c r="J231"/>
  <c r="G231"/>
  <c r="AD231" s="1"/>
  <c r="AC230"/>
  <c r="X230"/>
  <c r="R230"/>
  <c r="N230"/>
  <c r="J230"/>
  <c r="G230"/>
  <c r="AD230" s="1"/>
  <c r="AC229"/>
  <c r="X229"/>
  <c r="R229"/>
  <c r="N229"/>
  <c r="J229"/>
  <c r="G229"/>
  <c r="AD229" s="1"/>
  <c r="AC228"/>
  <c r="X228"/>
  <c r="R228"/>
  <c r="N228"/>
  <c r="J228"/>
  <c r="G228"/>
  <c r="AD228" s="1"/>
  <c r="AC227"/>
  <c r="X227"/>
  <c r="R227"/>
  <c r="N227"/>
  <c r="J227"/>
  <c r="G227"/>
  <c r="AD227" s="1"/>
  <c r="AC226"/>
  <c r="X226"/>
  <c r="R226"/>
  <c r="N226"/>
  <c r="J226"/>
  <c r="G226"/>
  <c r="AD226" s="1"/>
  <c r="AC225"/>
  <c r="X225"/>
  <c r="R225"/>
  <c r="N225"/>
  <c r="J225"/>
  <c r="G225"/>
  <c r="AD225" s="1"/>
  <c r="AC224"/>
  <c r="X224"/>
  <c r="R224"/>
  <c r="N224"/>
  <c r="J224"/>
  <c r="G224"/>
  <c r="AD224" s="1"/>
  <c r="AC219"/>
  <c r="X219"/>
  <c r="R219"/>
  <c r="N219"/>
  <c r="J219"/>
  <c r="G219"/>
  <c r="AD219" s="1"/>
  <c r="AC218"/>
  <c r="X218"/>
  <c r="R218"/>
  <c r="N218"/>
  <c r="J218"/>
  <c r="G218"/>
  <c r="AD218" s="1"/>
  <c r="AC217"/>
  <c r="X217"/>
  <c r="R217"/>
  <c r="N217"/>
  <c r="J217"/>
  <c r="G217"/>
  <c r="AD217" s="1"/>
  <c r="AC216"/>
  <c r="X216"/>
  <c r="R216"/>
  <c r="N216"/>
  <c r="J216"/>
  <c r="G216"/>
  <c r="AD216" s="1"/>
  <c r="AC215"/>
  <c r="X215"/>
  <c r="R215"/>
  <c r="N215"/>
  <c r="J215"/>
  <c r="G215"/>
  <c r="AD215" s="1"/>
  <c r="AC214"/>
  <c r="X214"/>
  <c r="R214"/>
  <c r="N214"/>
  <c r="J214"/>
  <c r="G214"/>
  <c r="AD214" s="1"/>
  <c r="AC213"/>
  <c r="X213"/>
  <c r="R213"/>
  <c r="N213"/>
  <c r="J213"/>
  <c r="G213"/>
  <c r="AD213" s="1"/>
  <c r="AD221" s="1"/>
  <c r="AC212"/>
  <c r="X212"/>
  <c r="R212"/>
  <c r="N212"/>
  <c r="J212"/>
  <c r="G212"/>
  <c r="AD212" s="1"/>
  <c r="AC207"/>
  <c r="X207"/>
  <c r="R207"/>
  <c r="N207"/>
  <c r="J207"/>
  <c r="G207"/>
  <c r="AD207" s="1"/>
  <c r="AC206"/>
  <c r="X206"/>
  <c r="R206"/>
  <c r="N206"/>
  <c r="J206"/>
  <c r="G206"/>
  <c r="AD206" s="1"/>
  <c r="AC205"/>
  <c r="X205"/>
  <c r="R205"/>
  <c r="N205"/>
  <c r="J205"/>
  <c r="G205"/>
  <c r="AD205" s="1"/>
  <c r="AC204"/>
  <c r="X204"/>
  <c r="R204"/>
  <c r="N204"/>
  <c r="J204"/>
  <c r="G204"/>
  <c r="AD204" s="1"/>
  <c r="AC203"/>
  <c r="X203"/>
  <c r="R203"/>
  <c r="N203"/>
  <c r="J203"/>
  <c r="G203"/>
  <c r="AD203" s="1"/>
  <c r="AC202"/>
  <c r="X202"/>
  <c r="R202"/>
  <c r="N202"/>
  <c r="J202"/>
  <c r="G202"/>
  <c r="AD202" s="1"/>
  <c r="AC201"/>
  <c r="X201"/>
  <c r="R201"/>
  <c r="N201"/>
  <c r="J201"/>
  <c r="G201"/>
  <c r="AD201" s="1"/>
  <c r="AC200"/>
  <c r="X200"/>
  <c r="R200"/>
  <c r="N200"/>
  <c r="J200"/>
  <c r="G200"/>
  <c r="AD200" s="1"/>
  <c r="AC195"/>
  <c r="X195"/>
  <c r="R195"/>
  <c r="N195"/>
  <c r="J195"/>
  <c r="G195"/>
  <c r="AD195" s="1"/>
  <c r="AC194"/>
  <c r="X194"/>
  <c r="R194"/>
  <c r="N194"/>
  <c r="J194"/>
  <c r="G194"/>
  <c r="AD194" s="1"/>
  <c r="AC193"/>
  <c r="X193"/>
  <c r="R193"/>
  <c r="N193"/>
  <c r="J193"/>
  <c r="G193"/>
  <c r="AD193" s="1"/>
  <c r="AC192"/>
  <c r="X192"/>
  <c r="R192"/>
  <c r="N192"/>
  <c r="J192"/>
  <c r="G192"/>
  <c r="AD192" s="1"/>
  <c r="AC191"/>
  <c r="X191"/>
  <c r="R191"/>
  <c r="N191"/>
  <c r="J191"/>
  <c r="G191"/>
  <c r="AD191" s="1"/>
  <c r="AC190"/>
  <c r="X190"/>
  <c r="R190"/>
  <c r="N190"/>
  <c r="J190"/>
  <c r="G190"/>
  <c r="AD190" s="1"/>
  <c r="AC189"/>
  <c r="X189"/>
  <c r="R189"/>
  <c r="N189"/>
  <c r="J189"/>
  <c r="G189"/>
  <c r="AD189" s="1"/>
  <c r="AC188"/>
  <c r="X188"/>
  <c r="R188"/>
  <c r="N188"/>
  <c r="J188"/>
  <c r="G188"/>
  <c r="AD188" s="1"/>
  <c r="AC183"/>
  <c r="R183"/>
  <c r="N183"/>
  <c r="J183"/>
  <c r="G183"/>
  <c r="AD183" s="1"/>
  <c r="AC182"/>
  <c r="R182"/>
  <c r="N182"/>
  <c r="J182"/>
  <c r="G182"/>
  <c r="AD182" s="1"/>
  <c r="AC181"/>
  <c r="R181"/>
  <c r="N181"/>
  <c r="J181"/>
  <c r="G181"/>
  <c r="AD181" s="1"/>
  <c r="AC180"/>
  <c r="R180"/>
  <c r="N180"/>
  <c r="J180"/>
  <c r="G180"/>
  <c r="AD180" s="1"/>
  <c r="AC179"/>
  <c r="R179"/>
  <c r="N179"/>
  <c r="J179"/>
  <c r="G179"/>
  <c r="AD179" s="1"/>
  <c r="AC178"/>
  <c r="R178"/>
  <c r="N178"/>
  <c r="J178"/>
  <c r="G178"/>
  <c r="AD178" s="1"/>
  <c r="AC177"/>
  <c r="R177"/>
  <c r="N177"/>
  <c r="J177"/>
  <c r="G177"/>
  <c r="AD177" s="1"/>
  <c r="AC176"/>
  <c r="R176"/>
  <c r="N176"/>
  <c r="J176"/>
  <c r="G176"/>
  <c r="AD176" s="1"/>
  <c r="N171"/>
  <c r="G171"/>
  <c r="AD171" s="1"/>
  <c r="N170"/>
  <c r="G170"/>
  <c r="AD170" s="1"/>
  <c r="N169"/>
  <c r="G169"/>
  <c r="AD169" s="1"/>
  <c r="N168"/>
  <c r="G168"/>
  <c r="AD168" s="1"/>
  <c r="N167"/>
  <c r="G167"/>
  <c r="AD167" s="1"/>
  <c r="N166"/>
  <c r="G166"/>
  <c r="AD166" s="1"/>
  <c r="N165"/>
  <c r="G165"/>
  <c r="AD165" s="1"/>
  <c r="N164"/>
  <c r="G164"/>
  <c r="AD164" s="1"/>
  <c r="AC159"/>
  <c r="X159"/>
  <c r="R159"/>
  <c r="N159"/>
  <c r="J159"/>
  <c r="G159"/>
  <c r="AD159" s="1"/>
  <c r="AC158"/>
  <c r="X158"/>
  <c r="R158"/>
  <c r="N158"/>
  <c r="J158"/>
  <c r="G158"/>
  <c r="AD158" s="1"/>
  <c r="AC157"/>
  <c r="X157"/>
  <c r="R157"/>
  <c r="N157"/>
  <c r="J157"/>
  <c r="G157"/>
  <c r="AD157" s="1"/>
  <c r="AC156"/>
  <c r="X156"/>
  <c r="R156"/>
  <c r="N156"/>
  <c r="J156"/>
  <c r="G156"/>
  <c r="AD156" s="1"/>
  <c r="AC155"/>
  <c r="X155"/>
  <c r="R155"/>
  <c r="N155"/>
  <c r="J155"/>
  <c r="G155"/>
  <c r="AD155" s="1"/>
  <c r="AC154"/>
  <c r="X154"/>
  <c r="R154"/>
  <c r="N154"/>
  <c r="J154"/>
  <c r="G154"/>
  <c r="AD154" s="1"/>
  <c r="AC153"/>
  <c r="X153"/>
  <c r="R153"/>
  <c r="N153"/>
  <c r="J153"/>
  <c r="G153"/>
  <c r="AD153" s="1"/>
  <c r="AC152"/>
  <c r="X152"/>
  <c r="R152"/>
  <c r="N152"/>
  <c r="J152"/>
  <c r="G152"/>
  <c r="AD152" s="1"/>
  <c r="AC147"/>
  <c r="X147"/>
  <c r="R147"/>
  <c r="N147"/>
  <c r="J147"/>
  <c r="G147"/>
  <c r="AD147" s="1"/>
  <c r="AC146"/>
  <c r="X146"/>
  <c r="R146"/>
  <c r="N146"/>
  <c r="J146"/>
  <c r="G146"/>
  <c r="AD146" s="1"/>
  <c r="AC145"/>
  <c r="X145"/>
  <c r="R145"/>
  <c r="N145"/>
  <c r="J145"/>
  <c r="G145"/>
  <c r="AD145" s="1"/>
  <c r="AC144"/>
  <c r="X144"/>
  <c r="R144"/>
  <c r="N144"/>
  <c r="J144"/>
  <c r="G144"/>
  <c r="AD144" s="1"/>
  <c r="AC143"/>
  <c r="X143"/>
  <c r="R143"/>
  <c r="N143"/>
  <c r="J143"/>
  <c r="G143"/>
  <c r="AD143" s="1"/>
  <c r="AC142"/>
  <c r="X142"/>
  <c r="R142"/>
  <c r="N142"/>
  <c r="J142"/>
  <c r="G142"/>
  <c r="AD142" s="1"/>
  <c r="AC141"/>
  <c r="X141"/>
  <c r="R141"/>
  <c r="N141"/>
  <c r="J141"/>
  <c r="G141"/>
  <c r="AD141" s="1"/>
  <c r="AC140"/>
  <c r="X140"/>
  <c r="R140"/>
  <c r="N140"/>
  <c r="J140"/>
  <c r="G140"/>
  <c r="AD140" s="1"/>
  <c r="AC135"/>
  <c r="X135"/>
  <c r="R135"/>
  <c r="N135"/>
  <c r="J135"/>
  <c r="G135"/>
  <c r="AD135" s="1"/>
  <c r="AC134"/>
  <c r="X134"/>
  <c r="R134"/>
  <c r="N134"/>
  <c r="J134"/>
  <c r="G134"/>
  <c r="AD134" s="1"/>
  <c r="AC133"/>
  <c r="X133"/>
  <c r="R133"/>
  <c r="N133"/>
  <c r="J133"/>
  <c r="G133"/>
  <c r="AD133" s="1"/>
  <c r="AC132"/>
  <c r="X132"/>
  <c r="R132"/>
  <c r="N132"/>
  <c r="J132"/>
  <c r="G132"/>
  <c r="AD132" s="1"/>
  <c r="AC131"/>
  <c r="X131"/>
  <c r="R131"/>
  <c r="N131"/>
  <c r="J131"/>
  <c r="G131"/>
  <c r="AD131" s="1"/>
  <c r="AC130"/>
  <c r="X130"/>
  <c r="R130"/>
  <c r="N130"/>
  <c r="J130"/>
  <c r="G130"/>
  <c r="AD130" s="1"/>
  <c r="AC129"/>
  <c r="X129"/>
  <c r="R129"/>
  <c r="N129"/>
  <c r="J129"/>
  <c r="G129"/>
  <c r="AD129" s="1"/>
  <c r="AC128"/>
  <c r="X128"/>
  <c r="R128"/>
  <c r="N128"/>
  <c r="J128"/>
  <c r="G128"/>
  <c r="AD128" s="1"/>
  <c r="AC123"/>
  <c r="X123"/>
  <c r="R123"/>
  <c r="N123"/>
  <c r="J123"/>
  <c r="G123"/>
  <c r="AD123" s="1"/>
  <c r="AC122"/>
  <c r="X122"/>
  <c r="R122"/>
  <c r="N122"/>
  <c r="J122"/>
  <c r="G122"/>
  <c r="AD122" s="1"/>
  <c r="AC121"/>
  <c r="X121"/>
  <c r="R121"/>
  <c r="N121"/>
  <c r="J121"/>
  <c r="G121"/>
  <c r="AD121" s="1"/>
  <c r="AC120"/>
  <c r="X120"/>
  <c r="R120"/>
  <c r="N120"/>
  <c r="J120"/>
  <c r="G120"/>
  <c r="AD120" s="1"/>
  <c r="AC119"/>
  <c r="X119"/>
  <c r="R119"/>
  <c r="N119"/>
  <c r="J119"/>
  <c r="G119"/>
  <c r="AD119" s="1"/>
  <c r="AC118"/>
  <c r="X118"/>
  <c r="R118"/>
  <c r="N118"/>
  <c r="J118"/>
  <c r="G118"/>
  <c r="AD118" s="1"/>
  <c r="AC117"/>
  <c r="X117"/>
  <c r="R117"/>
  <c r="N117"/>
  <c r="J117"/>
  <c r="G117"/>
  <c r="AD117" s="1"/>
  <c r="AC116"/>
  <c r="X116"/>
  <c r="R116"/>
  <c r="N116"/>
  <c r="J116"/>
  <c r="G116"/>
  <c r="AD116" s="1"/>
  <c r="AC111"/>
  <c r="X111"/>
  <c r="R111"/>
  <c r="N111"/>
  <c r="J111"/>
  <c r="G111"/>
  <c r="AD111" s="1"/>
  <c r="AC110"/>
  <c r="X110"/>
  <c r="R110"/>
  <c r="N110"/>
  <c r="J110"/>
  <c r="G110"/>
  <c r="AD110" s="1"/>
  <c r="AC109"/>
  <c r="X109"/>
  <c r="R109"/>
  <c r="N109"/>
  <c r="J109"/>
  <c r="G109"/>
  <c r="AD109" s="1"/>
  <c r="AC108"/>
  <c r="X108"/>
  <c r="R108"/>
  <c r="N108"/>
  <c r="J108"/>
  <c r="G108"/>
  <c r="AD108" s="1"/>
  <c r="AC107"/>
  <c r="X107"/>
  <c r="R107"/>
  <c r="N107"/>
  <c r="J107"/>
  <c r="G107"/>
  <c r="AD107" s="1"/>
  <c r="AC106"/>
  <c r="X106"/>
  <c r="R106"/>
  <c r="N106"/>
  <c r="J106"/>
  <c r="G106"/>
  <c r="AD106" s="1"/>
  <c r="AC105"/>
  <c r="X105"/>
  <c r="R105"/>
  <c r="N105"/>
  <c r="J105"/>
  <c r="G105"/>
  <c r="AD105" s="1"/>
  <c r="AD113" s="1"/>
  <c r="AC104"/>
  <c r="X104"/>
  <c r="R104"/>
  <c r="N104"/>
  <c r="J104"/>
  <c r="G104"/>
  <c r="AD104" s="1"/>
  <c r="AD99"/>
  <c r="AC99"/>
  <c r="X99"/>
  <c r="R99"/>
  <c r="N99"/>
  <c r="J99"/>
  <c r="G99"/>
  <c r="AD98"/>
  <c r="AC98"/>
  <c r="X98"/>
  <c r="R98"/>
  <c r="N98"/>
  <c r="J98"/>
  <c r="G98"/>
  <c r="AD97"/>
  <c r="AC97"/>
  <c r="X97"/>
  <c r="R97"/>
  <c r="N97"/>
  <c r="J97"/>
  <c r="G97"/>
  <c r="AD96"/>
  <c r="AC96"/>
  <c r="X96"/>
  <c r="R96"/>
  <c r="N96"/>
  <c r="J96"/>
  <c r="G96"/>
  <c r="AD95"/>
  <c r="AC95"/>
  <c r="X95"/>
  <c r="R95"/>
  <c r="N95"/>
  <c r="J95"/>
  <c r="G95"/>
  <c r="AD94"/>
  <c r="AC94"/>
  <c r="X94"/>
  <c r="R94"/>
  <c r="N94"/>
  <c r="J94"/>
  <c r="G94"/>
  <c r="AD93"/>
  <c r="AC93"/>
  <c r="X93"/>
  <c r="R93"/>
  <c r="N93"/>
  <c r="J93"/>
  <c r="G93"/>
  <c r="AD92"/>
  <c r="AC92"/>
  <c r="X92"/>
  <c r="R92"/>
  <c r="N92"/>
  <c r="J92"/>
  <c r="G92"/>
  <c r="AC87"/>
  <c r="X87"/>
  <c r="R87"/>
  <c r="N87"/>
  <c r="J87"/>
  <c r="G87"/>
  <c r="AD87" s="1"/>
  <c r="AC86"/>
  <c r="X86"/>
  <c r="R86"/>
  <c r="N86"/>
  <c r="J86"/>
  <c r="G86"/>
  <c r="AD86" s="1"/>
  <c r="AC85"/>
  <c r="X85"/>
  <c r="R85"/>
  <c r="N85"/>
  <c r="J85"/>
  <c r="G85"/>
  <c r="AD85" s="1"/>
  <c r="AC84"/>
  <c r="X84"/>
  <c r="R84"/>
  <c r="N84"/>
  <c r="J84"/>
  <c r="G84"/>
  <c r="AD84" s="1"/>
  <c r="AC83"/>
  <c r="X83"/>
  <c r="R83"/>
  <c r="N83"/>
  <c r="J83"/>
  <c r="G83"/>
  <c r="AD83" s="1"/>
  <c r="AC82"/>
  <c r="X82"/>
  <c r="R82"/>
  <c r="N82"/>
  <c r="J82"/>
  <c r="G82"/>
  <c r="AD82" s="1"/>
  <c r="AC81"/>
  <c r="X81"/>
  <c r="R81"/>
  <c r="N81"/>
  <c r="J81"/>
  <c r="G81"/>
  <c r="AD81" s="1"/>
  <c r="AC80"/>
  <c r="X80"/>
  <c r="R80"/>
  <c r="N80"/>
  <c r="J80"/>
  <c r="G80"/>
  <c r="AD80" s="1"/>
  <c r="AC75"/>
  <c r="X75"/>
  <c r="R75"/>
  <c r="N75"/>
  <c r="J75"/>
  <c r="G75"/>
  <c r="AD75" s="1"/>
  <c r="AC74"/>
  <c r="X74"/>
  <c r="R74"/>
  <c r="N74"/>
  <c r="J74"/>
  <c r="G74"/>
  <c r="AD74" s="1"/>
  <c r="AC73"/>
  <c r="X73"/>
  <c r="R73"/>
  <c r="N73"/>
  <c r="J73"/>
  <c r="G73"/>
  <c r="AD73" s="1"/>
  <c r="AC72"/>
  <c r="X72"/>
  <c r="R72"/>
  <c r="N72"/>
  <c r="J72"/>
  <c r="G72"/>
  <c r="AD72" s="1"/>
  <c r="AC71"/>
  <c r="X71"/>
  <c r="R71"/>
  <c r="N71"/>
  <c r="J71"/>
  <c r="G71"/>
  <c r="AD71" s="1"/>
  <c r="AC70"/>
  <c r="X70"/>
  <c r="R70"/>
  <c r="N70"/>
  <c r="J70"/>
  <c r="G70"/>
  <c r="AD70" s="1"/>
  <c r="AC69"/>
  <c r="X69"/>
  <c r="R69"/>
  <c r="N69"/>
  <c r="J69"/>
  <c r="G69"/>
  <c r="AD69" s="1"/>
  <c r="AC68"/>
  <c r="X68"/>
  <c r="R68"/>
  <c r="N68"/>
  <c r="J68"/>
  <c r="G68"/>
  <c r="AD68" s="1"/>
  <c r="AC62"/>
  <c r="X62"/>
  <c r="R62"/>
  <c r="N62"/>
  <c r="J62"/>
  <c r="G62"/>
  <c r="AD62" s="1"/>
  <c r="AC61"/>
  <c r="X61"/>
  <c r="R61"/>
  <c r="N61"/>
  <c r="J61"/>
  <c r="G61"/>
  <c r="AD61" s="1"/>
  <c r="AC60"/>
  <c r="X60"/>
  <c r="R60"/>
  <c r="N60"/>
  <c r="J60"/>
  <c r="G60"/>
  <c r="AD60" s="1"/>
  <c r="AC59"/>
  <c r="X59"/>
  <c r="R59"/>
  <c r="N59"/>
  <c r="J59"/>
  <c r="G59"/>
  <c r="AD59" s="1"/>
  <c r="AC58"/>
  <c r="X58"/>
  <c r="R58"/>
  <c r="N58"/>
  <c r="J58"/>
  <c r="G58"/>
  <c r="AD58" s="1"/>
  <c r="AC57"/>
  <c r="X57"/>
  <c r="R57"/>
  <c r="N57"/>
  <c r="J57"/>
  <c r="G57"/>
  <c r="AD57" s="1"/>
  <c r="AC56"/>
  <c r="X56"/>
  <c r="R56"/>
  <c r="N56"/>
  <c r="J56"/>
  <c r="G56"/>
  <c r="AD56" s="1"/>
  <c r="AC55"/>
  <c r="X55"/>
  <c r="R55"/>
  <c r="N55"/>
  <c r="J55"/>
  <c r="G55"/>
  <c r="AD55" s="1"/>
  <c r="AC50"/>
  <c r="X50"/>
  <c r="R50"/>
  <c r="N50"/>
  <c r="J50"/>
  <c r="G50"/>
  <c r="AD50" s="1"/>
  <c r="AC49"/>
  <c r="X49"/>
  <c r="R49"/>
  <c r="N49"/>
  <c r="J49"/>
  <c r="G49"/>
  <c r="AD49" s="1"/>
  <c r="AC48"/>
  <c r="X48"/>
  <c r="R48"/>
  <c r="N48"/>
  <c r="J48"/>
  <c r="G48"/>
  <c r="AD48" s="1"/>
  <c r="AC47"/>
  <c r="X47"/>
  <c r="R47"/>
  <c r="N47"/>
  <c r="J47"/>
  <c r="G47"/>
  <c r="AD47" s="1"/>
  <c r="AC46"/>
  <c r="X46"/>
  <c r="R46"/>
  <c r="N46"/>
  <c r="J46"/>
  <c r="G46"/>
  <c r="AD46" s="1"/>
  <c r="AC45"/>
  <c r="X45"/>
  <c r="R45"/>
  <c r="N45"/>
  <c r="J45"/>
  <c r="G45"/>
  <c r="AD45" s="1"/>
  <c r="AC44"/>
  <c r="X44"/>
  <c r="R44"/>
  <c r="N44"/>
  <c r="J44"/>
  <c r="G44"/>
  <c r="AD44" s="1"/>
  <c r="AD52" s="1"/>
  <c r="AC43"/>
  <c r="X43"/>
  <c r="R43"/>
  <c r="N43"/>
  <c r="J43"/>
  <c r="G43"/>
  <c r="AD43" s="1"/>
  <c r="AC38"/>
  <c r="X38"/>
  <c r="R38"/>
  <c r="N38"/>
  <c r="J38"/>
  <c r="G38"/>
  <c r="AD38" s="1"/>
  <c r="AC37"/>
  <c r="X37"/>
  <c r="R37"/>
  <c r="N37"/>
  <c r="J37"/>
  <c r="G37"/>
  <c r="AD37" s="1"/>
  <c r="AC36"/>
  <c r="X36"/>
  <c r="R36"/>
  <c r="N36"/>
  <c r="J36"/>
  <c r="G36"/>
  <c r="AD36" s="1"/>
  <c r="AC35"/>
  <c r="X35"/>
  <c r="R35"/>
  <c r="N35"/>
  <c r="J35"/>
  <c r="G35"/>
  <c r="AD35" s="1"/>
  <c r="AC34"/>
  <c r="X34"/>
  <c r="R34"/>
  <c r="N34"/>
  <c r="J34"/>
  <c r="G34"/>
  <c r="AD34" s="1"/>
  <c r="AC33"/>
  <c r="X33"/>
  <c r="R33"/>
  <c r="N33"/>
  <c r="J33"/>
  <c r="G33"/>
  <c r="AD33" s="1"/>
  <c r="AC32"/>
  <c r="X32"/>
  <c r="R32"/>
  <c r="N32"/>
  <c r="J32"/>
  <c r="G32"/>
  <c r="AD32" s="1"/>
  <c r="AC31"/>
  <c r="X31"/>
  <c r="R31"/>
  <c r="N31"/>
  <c r="J31"/>
  <c r="G31"/>
  <c r="AD31" s="1"/>
  <c r="AC26"/>
  <c r="X26"/>
  <c r="R26"/>
  <c r="J26"/>
  <c r="G26"/>
  <c r="AD26" s="1"/>
  <c r="AC25"/>
  <c r="X25"/>
  <c r="R25"/>
  <c r="J25"/>
  <c r="G25"/>
  <c r="AD25" s="1"/>
  <c r="AC24"/>
  <c r="X24"/>
  <c r="R24"/>
  <c r="J24"/>
  <c r="G24"/>
  <c r="AD24" s="1"/>
  <c r="AC23"/>
  <c r="X23"/>
  <c r="R23"/>
  <c r="J23"/>
  <c r="G23"/>
  <c r="AD23" s="1"/>
  <c r="AC22"/>
  <c r="X22"/>
  <c r="R22"/>
  <c r="J22"/>
  <c r="G22"/>
  <c r="AD22" s="1"/>
  <c r="AC21"/>
  <c r="X21"/>
  <c r="R21"/>
  <c r="J21"/>
  <c r="G21"/>
  <c r="AD21" s="1"/>
  <c r="AC20"/>
  <c r="X20"/>
  <c r="R20"/>
  <c r="J20"/>
  <c r="G20"/>
  <c r="AD20" s="1"/>
  <c r="AC19"/>
  <c r="X19"/>
  <c r="R19"/>
  <c r="J19"/>
  <c r="G19"/>
  <c r="AD19" s="1"/>
  <c r="AC14"/>
  <c r="X14"/>
  <c r="R14"/>
  <c r="N14"/>
  <c r="J14"/>
  <c r="G14"/>
  <c r="AD14" s="1"/>
  <c r="AC13"/>
  <c r="X13"/>
  <c r="R13"/>
  <c r="N13"/>
  <c r="J13"/>
  <c r="G13"/>
  <c r="AD13" s="1"/>
  <c r="AC12"/>
  <c r="X12"/>
  <c r="R12"/>
  <c r="N12"/>
  <c r="J12"/>
  <c r="G12"/>
  <c r="AD12" s="1"/>
  <c r="AC11"/>
  <c r="X11"/>
  <c r="R11"/>
  <c r="N11"/>
  <c r="J11"/>
  <c r="G11"/>
  <c r="AD11" s="1"/>
  <c r="AC10"/>
  <c r="X10"/>
  <c r="R10"/>
  <c r="N10"/>
  <c r="J10"/>
  <c r="G10"/>
  <c r="AD10" s="1"/>
  <c r="AC9"/>
  <c r="X9"/>
  <c r="R9"/>
  <c r="N9"/>
  <c r="J9"/>
  <c r="G9"/>
  <c r="AD9" s="1"/>
  <c r="AC8"/>
  <c r="X8"/>
  <c r="R8"/>
  <c r="N8"/>
  <c r="J8"/>
  <c r="G8"/>
  <c r="AD8" s="1"/>
  <c r="AC7"/>
  <c r="X7"/>
  <c r="R7"/>
  <c r="N7"/>
  <c r="J7"/>
  <c r="G7"/>
  <c r="AD7" s="1"/>
  <c r="AC271"/>
  <c r="X271"/>
  <c r="R271"/>
  <c r="N271"/>
  <c r="J271"/>
  <c r="G271"/>
  <c r="AD271" s="1"/>
  <c r="AC259"/>
  <c r="X259"/>
  <c r="R259"/>
  <c r="N259"/>
  <c r="J259"/>
  <c r="G259"/>
  <c r="AD259" s="1"/>
  <c r="AC247"/>
  <c r="X247"/>
  <c r="R247"/>
  <c r="J247"/>
  <c r="G247"/>
  <c r="AD247" s="1"/>
  <c r="AC235"/>
  <c r="X235"/>
  <c r="R235"/>
  <c r="N235"/>
  <c r="J235"/>
  <c r="G235"/>
  <c r="AD235" s="1"/>
  <c r="AC223"/>
  <c r="X223"/>
  <c r="R223"/>
  <c r="N223"/>
  <c r="J223"/>
  <c r="G223"/>
  <c r="AD223" s="1"/>
  <c r="AC211"/>
  <c r="X211"/>
  <c r="R211"/>
  <c r="N211"/>
  <c r="J211"/>
  <c r="G211"/>
  <c r="AD211" s="1"/>
  <c r="AC199"/>
  <c r="X199"/>
  <c r="R199"/>
  <c r="N199"/>
  <c r="J199"/>
  <c r="G199"/>
  <c r="AD199" s="1"/>
  <c r="AC187"/>
  <c r="X187"/>
  <c r="R187"/>
  <c r="N187"/>
  <c r="J187"/>
  <c r="G187"/>
  <c r="AD187" s="1"/>
  <c r="AC175"/>
  <c r="R175"/>
  <c r="N175"/>
  <c r="J175"/>
  <c r="G175"/>
  <c r="AD175" s="1"/>
  <c r="N163"/>
  <c r="G163"/>
  <c r="AD163" s="1"/>
  <c r="AC151"/>
  <c r="X151"/>
  <c r="R151"/>
  <c r="N151"/>
  <c r="J151"/>
  <c r="G151"/>
  <c r="AD151" s="1"/>
  <c r="AC139"/>
  <c r="X139"/>
  <c r="R139"/>
  <c r="N139"/>
  <c r="J139"/>
  <c r="G139"/>
  <c r="AD139" s="1"/>
  <c r="AC127"/>
  <c r="X127"/>
  <c r="R127"/>
  <c r="N127"/>
  <c r="J127"/>
  <c r="G127"/>
  <c r="AD127" s="1"/>
  <c r="AC115"/>
  <c r="X115"/>
  <c r="R115"/>
  <c r="N115"/>
  <c r="J115"/>
  <c r="G115"/>
  <c r="AD115" s="1"/>
  <c r="AC103"/>
  <c r="X103"/>
  <c r="R103"/>
  <c r="N103"/>
  <c r="J103"/>
  <c r="G103"/>
  <c r="AD103" s="1"/>
  <c r="AD101"/>
  <c r="AC91"/>
  <c r="X91"/>
  <c r="R91"/>
  <c r="N91"/>
  <c r="J91"/>
  <c r="G91"/>
  <c r="AD91" s="1"/>
  <c r="AC79"/>
  <c r="X79"/>
  <c r="R79"/>
  <c r="N79"/>
  <c r="J79"/>
  <c r="G79"/>
  <c r="AD79" s="1"/>
  <c r="AC67"/>
  <c r="X67"/>
  <c r="R67"/>
  <c r="N67"/>
  <c r="J67"/>
  <c r="G67"/>
  <c r="AD67" s="1"/>
  <c r="AC54"/>
  <c r="X54"/>
  <c r="R54"/>
  <c r="N54"/>
  <c r="J54"/>
  <c r="G54"/>
  <c r="AD54" s="1"/>
  <c r="AC42"/>
  <c r="X42"/>
  <c r="R42"/>
  <c r="N42"/>
  <c r="J42"/>
  <c r="G42"/>
  <c r="AD42" s="1"/>
  <c r="AC30"/>
  <c r="X30"/>
  <c r="R30"/>
  <c r="N30"/>
  <c r="J30"/>
  <c r="G30"/>
  <c r="AD30" s="1"/>
  <c r="AC18"/>
  <c r="X18"/>
  <c r="R18"/>
  <c r="J18"/>
  <c r="G18"/>
  <c r="AD18" s="1"/>
  <c r="AC6"/>
  <c r="X6"/>
  <c r="R6"/>
  <c r="N6"/>
  <c r="J6"/>
  <c r="G6"/>
  <c r="AD6" s="1"/>
  <c r="N124"/>
  <c r="D149"/>
  <c r="D281"/>
  <c r="E281"/>
  <c r="F281"/>
  <c r="H281"/>
  <c r="I281"/>
  <c r="K281"/>
  <c r="L281"/>
  <c r="M281"/>
  <c r="O281"/>
  <c r="P281"/>
  <c r="Q281"/>
  <c r="R281"/>
  <c r="S281"/>
  <c r="T281"/>
  <c r="U281"/>
  <c r="V281"/>
  <c r="W281"/>
  <c r="Y281"/>
  <c r="Z281"/>
  <c r="AA281"/>
  <c r="AB281"/>
  <c r="AC281"/>
  <c r="C281"/>
  <c r="D269"/>
  <c r="E269"/>
  <c r="F269"/>
  <c r="H269"/>
  <c r="I269"/>
  <c r="K269"/>
  <c r="L269"/>
  <c r="M269"/>
  <c r="N269"/>
  <c r="O269"/>
  <c r="P269"/>
  <c r="Q269"/>
  <c r="S269"/>
  <c r="T269"/>
  <c r="U269"/>
  <c r="V269"/>
  <c r="W269"/>
  <c r="X269"/>
  <c r="Y269"/>
  <c r="Z269"/>
  <c r="AA269"/>
  <c r="AB269"/>
  <c r="C269"/>
  <c r="D257"/>
  <c r="E257"/>
  <c r="F257"/>
  <c r="H257"/>
  <c r="I257"/>
  <c r="K257"/>
  <c r="L257"/>
  <c r="M257"/>
  <c r="N257"/>
  <c r="O257"/>
  <c r="P257"/>
  <c r="Q257"/>
  <c r="R257"/>
  <c r="S257"/>
  <c r="T257"/>
  <c r="U257"/>
  <c r="V257"/>
  <c r="W257"/>
  <c r="X257"/>
  <c r="Y257"/>
  <c r="Z257"/>
  <c r="AA257"/>
  <c r="AB257"/>
  <c r="AC257"/>
  <c r="C257"/>
  <c r="D245"/>
  <c r="E245"/>
  <c r="F245"/>
  <c r="H245"/>
  <c r="I245"/>
  <c r="J245"/>
  <c r="K245"/>
  <c r="L245"/>
  <c r="M245"/>
  <c r="N245"/>
  <c r="O245"/>
  <c r="P245"/>
  <c r="Q245"/>
  <c r="S245"/>
  <c r="T245"/>
  <c r="U245"/>
  <c r="V245"/>
  <c r="W245"/>
  <c r="X245"/>
  <c r="Y245"/>
  <c r="Z245"/>
  <c r="AA245"/>
  <c r="AB245"/>
  <c r="AC245"/>
  <c r="C245"/>
  <c r="D233"/>
  <c r="E233"/>
  <c r="F233"/>
  <c r="H233"/>
  <c r="I233"/>
  <c r="K233"/>
  <c r="L233"/>
  <c r="M233"/>
  <c r="O233"/>
  <c r="P233"/>
  <c r="Q233"/>
  <c r="S233"/>
  <c r="T233"/>
  <c r="U233"/>
  <c r="V233"/>
  <c r="W233"/>
  <c r="Y233"/>
  <c r="Z233"/>
  <c r="AA233"/>
  <c r="AB233"/>
  <c r="AC233"/>
  <c r="C233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V221"/>
  <c r="W221"/>
  <c r="X221"/>
  <c r="Y221"/>
  <c r="Z221"/>
  <c r="AA221"/>
  <c r="AB221"/>
  <c r="AC221"/>
  <c r="C221"/>
  <c r="D209"/>
  <c r="E209"/>
  <c r="F209"/>
  <c r="G209"/>
  <c r="H209"/>
  <c r="I209"/>
  <c r="J209"/>
  <c r="K209"/>
  <c r="L209"/>
  <c r="M209"/>
  <c r="O209"/>
  <c r="P209"/>
  <c r="Q209"/>
  <c r="R209"/>
  <c r="S209"/>
  <c r="T209"/>
  <c r="U209"/>
  <c r="V209"/>
  <c r="W209"/>
  <c r="X209"/>
  <c r="Y209"/>
  <c r="Z209"/>
  <c r="AA209"/>
  <c r="AB209"/>
  <c r="AC209"/>
  <c r="C209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C197"/>
  <c r="D185"/>
  <c r="E185"/>
  <c r="F185"/>
  <c r="H185"/>
  <c r="I185"/>
  <c r="J185"/>
  <c r="K185"/>
  <c r="L185"/>
  <c r="M185"/>
  <c r="O185"/>
  <c r="P185"/>
  <c r="Q185"/>
  <c r="S185"/>
  <c r="T185"/>
  <c r="U185"/>
  <c r="V185"/>
  <c r="W185"/>
  <c r="X185"/>
  <c r="Y185"/>
  <c r="Z185"/>
  <c r="AA185"/>
  <c r="AB185"/>
  <c r="AC185"/>
  <c r="C185"/>
  <c r="D173"/>
  <c r="E173"/>
  <c r="F173"/>
  <c r="G173"/>
  <c r="K173"/>
  <c r="L173"/>
  <c r="M173"/>
  <c r="N173"/>
  <c r="C173"/>
  <c r="D161"/>
  <c r="E161"/>
  <c r="F161"/>
  <c r="H161"/>
  <c r="I161"/>
  <c r="J161"/>
  <c r="K161"/>
  <c r="L161"/>
  <c r="M161"/>
  <c r="O161"/>
  <c r="P161"/>
  <c r="Q161"/>
  <c r="R161"/>
  <c r="S161"/>
  <c r="T161"/>
  <c r="U161"/>
  <c r="V161"/>
  <c r="W161"/>
  <c r="Y161"/>
  <c r="Z161"/>
  <c r="AA161"/>
  <c r="AB161"/>
  <c r="AC161"/>
  <c r="C161"/>
  <c r="E149"/>
  <c r="F149"/>
  <c r="H149"/>
  <c r="I149"/>
  <c r="K149"/>
  <c r="L149"/>
  <c r="M149"/>
  <c r="O149"/>
  <c r="P149"/>
  <c r="Q149"/>
  <c r="S149"/>
  <c r="T149"/>
  <c r="U149"/>
  <c r="V149"/>
  <c r="W149"/>
  <c r="Y149"/>
  <c r="Z149"/>
  <c r="AA149"/>
  <c r="AB149"/>
  <c r="AC149"/>
  <c r="C149"/>
  <c r="D137"/>
  <c r="E137"/>
  <c r="F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C137"/>
  <c r="D125"/>
  <c r="E125"/>
  <c r="F125"/>
  <c r="H125"/>
  <c r="I125"/>
  <c r="J125"/>
  <c r="K125"/>
  <c r="L125"/>
  <c r="M125"/>
  <c r="O125"/>
  <c r="P125"/>
  <c r="Q125"/>
  <c r="S125"/>
  <c r="T125"/>
  <c r="U125"/>
  <c r="V125"/>
  <c r="W125"/>
  <c r="Y125"/>
  <c r="Z125"/>
  <c r="AA125"/>
  <c r="AB125"/>
  <c r="AC125"/>
  <c r="C125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C113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C101"/>
  <c r="D89"/>
  <c r="E89"/>
  <c r="F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C89"/>
  <c r="D77"/>
  <c r="E77"/>
  <c r="F77"/>
  <c r="H77"/>
  <c r="I77"/>
  <c r="J77"/>
  <c r="K77"/>
  <c r="L77"/>
  <c r="M77"/>
  <c r="N77"/>
  <c r="O77"/>
  <c r="P77"/>
  <c r="Q77"/>
  <c r="R77"/>
  <c r="S77"/>
  <c r="T77"/>
  <c r="U77"/>
  <c r="V77"/>
  <c r="W77"/>
  <c r="Y77"/>
  <c r="Z77"/>
  <c r="AA77"/>
  <c r="AB77"/>
  <c r="AC77"/>
  <c r="C77"/>
  <c r="D64"/>
  <c r="E64"/>
  <c r="F64"/>
  <c r="G64"/>
  <c r="H64"/>
  <c r="I64"/>
  <c r="J64"/>
  <c r="K64"/>
  <c r="L64"/>
  <c r="M64"/>
  <c r="O64"/>
  <c r="P64"/>
  <c r="Q64"/>
  <c r="R64"/>
  <c r="S64"/>
  <c r="T64"/>
  <c r="U64"/>
  <c r="V64"/>
  <c r="W64"/>
  <c r="X64"/>
  <c r="Y64"/>
  <c r="Z64"/>
  <c r="AA64"/>
  <c r="AB64"/>
  <c r="AC64"/>
  <c r="C64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C52"/>
  <c r="D40"/>
  <c r="E40"/>
  <c r="F40"/>
  <c r="H40"/>
  <c r="I40"/>
  <c r="J40"/>
  <c r="K40"/>
  <c r="L40"/>
  <c r="M40"/>
  <c r="O40"/>
  <c r="P40"/>
  <c r="Q40"/>
  <c r="R40"/>
  <c r="S40"/>
  <c r="T40"/>
  <c r="U40"/>
  <c r="V40"/>
  <c r="W40"/>
  <c r="Y40"/>
  <c r="Z40"/>
  <c r="AA40"/>
  <c r="AB40"/>
  <c r="AC40"/>
  <c r="C40"/>
  <c r="D28"/>
  <c r="E28"/>
  <c r="F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C28"/>
  <c r="D16"/>
  <c r="F16"/>
  <c r="H16"/>
  <c r="I16"/>
  <c r="J16"/>
  <c r="K16"/>
  <c r="L16"/>
  <c r="M16"/>
  <c r="O16"/>
  <c r="P16"/>
  <c r="Q16"/>
  <c r="S16"/>
  <c r="T16"/>
  <c r="U16"/>
  <c r="V16"/>
  <c r="W16"/>
  <c r="X16"/>
  <c r="Y16"/>
  <c r="Z16"/>
  <c r="AA16"/>
  <c r="AB16"/>
  <c r="AC16"/>
  <c r="AC270"/>
  <c r="X270"/>
  <c r="R270"/>
  <c r="N270"/>
  <c r="J270"/>
  <c r="G270"/>
  <c r="AD270" s="1"/>
  <c r="AC258"/>
  <c r="X258"/>
  <c r="R258"/>
  <c r="N258"/>
  <c r="J258"/>
  <c r="G258"/>
  <c r="AD258" s="1"/>
  <c r="AC246"/>
  <c r="X246"/>
  <c r="R246"/>
  <c r="J246"/>
  <c r="G246"/>
  <c r="AD246" s="1"/>
  <c r="AC234"/>
  <c r="X234"/>
  <c r="R234"/>
  <c r="N234"/>
  <c r="J234"/>
  <c r="G234"/>
  <c r="AD234" s="1"/>
  <c r="AC222"/>
  <c r="X222"/>
  <c r="R222"/>
  <c r="N222"/>
  <c r="J222"/>
  <c r="G222"/>
  <c r="AD222" s="1"/>
  <c r="AC210"/>
  <c r="X210"/>
  <c r="R210"/>
  <c r="N210"/>
  <c r="J210"/>
  <c r="G210"/>
  <c r="AD210" s="1"/>
  <c r="AC198"/>
  <c r="X198"/>
  <c r="R198"/>
  <c r="N198"/>
  <c r="J198"/>
  <c r="G198"/>
  <c r="AD198" s="1"/>
  <c r="AC186"/>
  <c r="X186"/>
  <c r="R186"/>
  <c r="N186"/>
  <c r="J186"/>
  <c r="G186"/>
  <c r="AD186" s="1"/>
  <c r="AC174"/>
  <c r="R174"/>
  <c r="N174"/>
  <c r="J174"/>
  <c r="G174"/>
  <c r="AD174" s="1"/>
  <c r="AD162"/>
  <c r="N162"/>
  <c r="G162"/>
  <c r="AC150"/>
  <c r="X150"/>
  <c r="R150"/>
  <c r="N150"/>
  <c r="J150"/>
  <c r="G150"/>
  <c r="AD150" s="1"/>
  <c r="AC138"/>
  <c r="X138"/>
  <c r="R138"/>
  <c r="N138"/>
  <c r="J138"/>
  <c r="G138"/>
  <c r="AD138" s="1"/>
  <c r="AC126"/>
  <c r="X126"/>
  <c r="R126"/>
  <c r="N126"/>
  <c r="J126"/>
  <c r="G126"/>
  <c r="AD126" s="1"/>
  <c r="AC114"/>
  <c r="X114"/>
  <c r="R114"/>
  <c r="N114"/>
  <c r="J114"/>
  <c r="G114"/>
  <c r="AD114" s="1"/>
  <c r="AC102"/>
  <c r="X102"/>
  <c r="R102"/>
  <c r="N102"/>
  <c r="J102"/>
  <c r="G102"/>
  <c r="AD102" s="1"/>
  <c r="AC90"/>
  <c r="X90"/>
  <c r="R90"/>
  <c r="N90"/>
  <c r="J90"/>
  <c r="G90"/>
  <c r="AD90" s="1"/>
  <c r="AC78"/>
  <c r="X78"/>
  <c r="R78"/>
  <c r="N78"/>
  <c r="J78"/>
  <c r="G78"/>
  <c r="AD78" s="1"/>
  <c r="AC66"/>
  <c r="X66"/>
  <c r="R66"/>
  <c r="N66"/>
  <c r="J66"/>
  <c r="G66"/>
  <c r="AD66" s="1"/>
  <c r="AC53"/>
  <c r="X53"/>
  <c r="R53"/>
  <c r="N53"/>
  <c r="J53"/>
  <c r="G53"/>
  <c r="AD53" s="1"/>
  <c r="AC41"/>
  <c r="X41"/>
  <c r="R41"/>
  <c r="N41"/>
  <c r="J41"/>
  <c r="G41"/>
  <c r="AD41" s="1"/>
  <c r="AC29"/>
  <c r="X29"/>
  <c r="R29"/>
  <c r="N29"/>
  <c r="J29"/>
  <c r="G29"/>
  <c r="AD29" s="1"/>
  <c r="AC17"/>
  <c r="X17"/>
  <c r="R17"/>
  <c r="J17"/>
  <c r="G17"/>
  <c r="AD17" s="1"/>
  <c r="AC5"/>
  <c r="X5"/>
  <c r="R5"/>
  <c r="N5"/>
  <c r="J5"/>
  <c r="G5"/>
  <c r="AD5" s="1"/>
  <c r="X100" l="1"/>
  <c r="J280" l="1"/>
  <c r="J281" s="1"/>
  <c r="R100"/>
  <c r="G148"/>
  <c r="G149" s="1"/>
  <c r="J148"/>
  <c r="J149" s="1"/>
  <c r="N148"/>
  <c r="N149" s="1"/>
  <c r="R148"/>
  <c r="R149" s="1"/>
  <c r="X148"/>
  <c r="X149" s="1"/>
  <c r="AC148"/>
  <c r="G280"/>
  <c r="G281" s="1"/>
  <c r="AC63"/>
  <c r="X63"/>
  <c r="R63"/>
  <c r="N63"/>
  <c r="N64" s="1"/>
  <c r="J63"/>
  <c r="G63"/>
  <c r="AC51"/>
  <c r="X51"/>
  <c r="R51"/>
  <c r="N51"/>
  <c r="J51"/>
  <c r="G51"/>
  <c r="AC39"/>
  <c r="X39"/>
  <c r="X40" s="1"/>
  <c r="R39"/>
  <c r="N39"/>
  <c r="N40" s="1"/>
  <c r="J39"/>
  <c r="G39"/>
  <c r="G40" s="1"/>
  <c r="AC27"/>
  <c r="X27"/>
  <c r="R27"/>
  <c r="J27"/>
  <c r="G27"/>
  <c r="G28" s="1"/>
  <c r="AC15"/>
  <c r="X15"/>
  <c r="R16"/>
  <c r="N15"/>
  <c r="N16" s="1"/>
  <c r="J15"/>
  <c r="G15"/>
  <c r="G16" s="1"/>
  <c r="AC280"/>
  <c r="X280"/>
  <c r="X281" s="1"/>
  <c r="R280"/>
  <c r="N280"/>
  <c r="N281" s="1"/>
  <c r="AC268"/>
  <c r="AC269" s="1"/>
  <c r="X268"/>
  <c r="R268"/>
  <c r="R269" s="1"/>
  <c r="N268"/>
  <c r="J268"/>
  <c r="J269" s="1"/>
  <c r="G268"/>
  <c r="G269" s="1"/>
  <c r="AC256"/>
  <c r="X256"/>
  <c r="R256"/>
  <c r="J256"/>
  <c r="J257" s="1"/>
  <c r="G256"/>
  <c r="G257" s="1"/>
  <c r="AC244"/>
  <c r="X244"/>
  <c r="R244"/>
  <c r="R245" s="1"/>
  <c r="N244"/>
  <c r="J244"/>
  <c r="G244"/>
  <c r="G245" s="1"/>
  <c r="AC232"/>
  <c r="X232"/>
  <c r="X233" s="1"/>
  <c r="R232"/>
  <c r="R233" s="1"/>
  <c r="N232"/>
  <c r="N233" s="1"/>
  <c r="J232"/>
  <c r="J233" s="1"/>
  <c r="G232"/>
  <c r="G233" s="1"/>
  <c r="AC220"/>
  <c r="X220"/>
  <c r="R220"/>
  <c r="N220"/>
  <c r="J220"/>
  <c r="G220"/>
  <c r="AC208"/>
  <c r="X208"/>
  <c r="R208"/>
  <c r="N208"/>
  <c r="N209" s="1"/>
  <c r="J208"/>
  <c r="G208"/>
  <c r="AC196"/>
  <c r="X196"/>
  <c r="R196"/>
  <c r="N196"/>
  <c r="J196"/>
  <c r="G196"/>
  <c r="AC184"/>
  <c r="R184"/>
  <c r="R185" s="1"/>
  <c r="N184"/>
  <c r="N185" s="1"/>
  <c r="J184"/>
  <c r="G184"/>
  <c r="G185" s="1"/>
  <c r="N172"/>
  <c r="G172"/>
  <c r="AC160"/>
  <c r="X160"/>
  <c r="X161" s="1"/>
  <c r="R160"/>
  <c r="N160"/>
  <c r="N161" s="1"/>
  <c r="J160"/>
  <c r="G160"/>
  <c r="G161" s="1"/>
  <c r="AC136"/>
  <c r="X136"/>
  <c r="R136"/>
  <c r="N136"/>
  <c r="J136"/>
  <c r="G136"/>
  <c r="G137" s="1"/>
  <c r="AC124"/>
  <c r="X124"/>
  <c r="X125" s="1"/>
  <c r="R124"/>
  <c r="R125" s="1"/>
  <c r="N125"/>
  <c r="J124"/>
  <c r="G124"/>
  <c r="G125" s="1"/>
  <c r="AC112"/>
  <c r="X112"/>
  <c r="R112"/>
  <c r="N112"/>
  <c r="J112"/>
  <c r="G112"/>
  <c r="AC100"/>
  <c r="N100"/>
  <c r="J100"/>
  <c r="G100"/>
  <c r="AC88"/>
  <c r="X88"/>
  <c r="R88"/>
  <c r="N88"/>
  <c r="J88"/>
  <c r="G88"/>
  <c r="G89" s="1"/>
  <c r="AC76"/>
  <c r="X76"/>
  <c r="X77" s="1"/>
  <c r="R76"/>
  <c r="N76"/>
  <c r="J76"/>
  <c r="G76"/>
  <c r="G77" s="1"/>
  <c r="AD88" l="1"/>
  <c r="AD89" s="1"/>
  <c r="AD208"/>
  <c r="AD209" s="1"/>
  <c r="AD148"/>
  <c r="AD149" s="1"/>
  <c r="AD51"/>
  <c r="AD184"/>
  <c r="AD185" s="1"/>
  <c r="AD160"/>
  <c r="AD161" s="1"/>
  <c r="AD76"/>
  <c r="AD77" s="1"/>
  <c r="AD100"/>
  <c r="AD196"/>
  <c r="AD197" s="1"/>
  <c r="AD220"/>
  <c r="AD172"/>
  <c r="AD173" s="1"/>
  <c r="AD15"/>
  <c r="AD16" s="1"/>
  <c r="AD112"/>
  <c r="AD27"/>
  <c r="AD28" s="1"/>
  <c r="AD244"/>
  <c r="AD245" s="1"/>
  <c r="AD63"/>
  <c r="AD64" s="1"/>
  <c r="AD280"/>
  <c r="AD281" s="1"/>
  <c r="AD268"/>
  <c r="AD269" s="1"/>
  <c r="AD256"/>
  <c r="AD257" s="1"/>
  <c r="AD136"/>
  <c r="AD137" s="1"/>
  <c r="AD124"/>
  <c r="AD125" s="1"/>
  <c r="AD232"/>
  <c r="AD233" s="1"/>
  <c r="AD39"/>
  <c r="AD40" s="1"/>
</calcChain>
</file>

<file path=xl/sharedStrings.xml><?xml version="1.0" encoding="utf-8"?>
<sst xmlns="http://schemas.openxmlformats.org/spreadsheetml/2006/main" count="519" uniqueCount="71">
  <si>
    <t>Товарлардын аталышы</t>
  </si>
  <si>
    <t>Дата</t>
  </si>
  <si>
    <t>Бишкек шаары</t>
  </si>
  <si>
    <t>Ысык-Көл областы</t>
  </si>
  <si>
    <t>Нарын областы</t>
  </si>
  <si>
    <t>Талас шаары</t>
  </si>
  <si>
    <t>Чүй областы</t>
  </si>
  <si>
    <t>Баткен областы</t>
  </si>
  <si>
    <t>Жалал-Абад областы</t>
  </si>
  <si>
    <t>Ош шаары</t>
  </si>
  <si>
    <t>Ош областы</t>
  </si>
  <si>
    <t>РЕСПУБЛИКА</t>
  </si>
  <si>
    <t>Балыкчы шаары</t>
  </si>
  <si>
    <t>Чолпон-Ата шаары</t>
  </si>
  <si>
    <t>Каракол шаары</t>
  </si>
  <si>
    <t>Нарын шаары</t>
  </si>
  <si>
    <t>Кочкор шаары</t>
  </si>
  <si>
    <t>Кара- Балта шаары</t>
  </si>
  <si>
    <t>Токмок шаары</t>
  </si>
  <si>
    <t xml:space="preserve"> Баткен шаары</t>
  </si>
  <si>
    <t>Кызыл- Кыя шаары</t>
  </si>
  <si>
    <t>Сүлүктү шаары</t>
  </si>
  <si>
    <t>Жалал-Абад шаары</t>
  </si>
  <si>
    <t>Кара-Көл шаары</t>
  </si>
  <si>
    <t>Кочкор-Ата шаары</t>
  </si>
  <si>
    <t>Майлуу-Суу шаары</t>
  </si>
  <si>
    <t>Таш-Көмүр шаары</t>
  </si>
  <si>
    <t>Кара-Суу шаары</t>
  </si>
  <si>
    <t>Ноокат шаары</t>
  </si>
  <si>
    <t>Өзгөн шаары</t>
  </si>
  <si>
    <t>Буудай  (зерно продовольственной пшеницы)  кг</t>
  </si>
  <si>
    <t>айдын башы менен салыштырмалуу өзгөрүүнүн % (%  изменения к началу месяца)</t>
  </si>
  <si>
    <t xml:space="preserve">1-сорт буудай уну (мука пшеничная 1-сорта) кг </t>
  </si>
  <si>
    <t>2-сорт буудай уну  (мука II-сорта) кг</t>
  </si>
  <si>
    <t xml:space="preserve">Бөлкө нан (хлеб) 400гр. </t>
  </si>
  <si>
    <t>Макарон азыктары (макаронные изделия) кг</t>
  </si>
  <si>
    <t>Күрүч  (рис) кг</t>
  </si>
  <si>
    <t>анын ичинен, жергиликтүү күрүч (в. т.рис местный) кг</t>
  </si>
  <si>
    <t>импорттук күрүч (рис импортный) кг</t>
  </si>
  <si>
    <t>Сүт пастерилизделген 2,5 % майлуулукта  (молоко пастеризованное 2,5% жирности) литр</t>
  </si>
  <si>
    <t>Каймактуу май (масло слив.) кг</t>
  </si>
  <si>
    <t>Кум-шекер (сахар-песок) кг</t>
  </si>
  <si>
    <t>өсүмдүк майы  (масло растит-е) литр</t>
  </si>
  <si>
    <t>Кой эти (мясо баранина) кг</t>
  </si>
  <si>
    <t>Уй эти (мясо говядина) кг</t>
  </si>
  <si>
    <t>Чочко эти (мясо свинина) кг</t>
  </si>
  <si>
    <t>төө буурчак (фасоль) кг</t>
  </si>
  <si>
    <t>Тоок эти (мясо птицы) кг</t>
  </si>
  <si>
    <t>Жумуртка 10 даана (куриные яйца 1 дес.)</t>
  </si>
  <si>
    <t>Туз (соль) кг</t>
  </si>
  <si>
    <t>Цемент М-400 50кг</t>
  </si>
  <si>
    <t>отсутст.</t>
  </si>
  <si>
    <t>Бензин А-80 литр</t>
  </si>
  <si>
    <t>Бензин А-92 литр</t>
  </si>
  <si>
    <t>Дизелдик отун (дизтопливо) литр</t>
  </si>
  <si>
    <t>Межрегиональное главное управление МЭ ежедневно проводит мониторинг цен на основные продукты питания и ГСМ на крупных рынках городов Кыргызской Республики и представляет динамику цен в следующей таблице:</t>
  </si>
  <si>
    <t>исп. Осмонова З.О.</t>
  </si>
  <si>
    <t>Картошка (картофель среднее между старым и новым урожаем)кг</t>
  </si>
  <si>
    <t>29.06.2020-ж</t>
  </si>
  <si>
    <t>13.07.2020-ж</t>
  </si>
  <si>
    <t>20.07.2020-ж</t>
  </si>
  <si>
    <t>23.07.2020-ж</t>
  </si>
  <si>
    <t>29.07.2020-ж</t>
  </si>
  <si>
    <t>05.08.2020-ж</t>
  </si>
  <si>
    <t>03.08.2020-ж</t>
  </si>
  <si>
    <t>11.08.2020-ж</t>
  </si>
  <si>
    <t>13.08.2020-ж</t>
  </si>
  <si>
    <t xml:space="preserve">Данные по мониторингу розничных цен на основные продовольственные и непродовольственные товары  на рынках Кыргызской Республики на июль 2020 года (по сравнению с cоответствующим периодом июля 2020 года)  </t>
  </si>
  <si>
    <t>18.08.2020-ж</t>
  </si>
  <si>
    <t>20.08.2020-ж</t>
  </si>
  <si>
    <t>25.08.2020-ж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</si>
</sst>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/>
    <xf numFmtId="164" fontId="6" fillId="0" borderId="2" xfId="0" applyNumberFormat="1" applyFont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84"/>
  <sheetViews>
    <sheetView tabSelected="1" topLeftCell="A10" workbookViewId="0">
      <selection activeCell="C28" sqref="C28"/>
    </sheetView>
  </sheetViews>
  <sheetFormatPr defaultRowHeight="15"/>
  <cols>
    <col min="1" max="1" width="19" customWidth="1"/>
    <col min="2" max="2" width="18" customWidth="1"/>
    <col min="3" max="3" width="11" customWidth="1"/>
    <col min="4" max="4" width="9.140625" customWidth="1"/>
    <col min="23" max="23" width="8.85546875" customWidth="1"/>
    <col min="30" max="30" width="9.5703125" customWidth="1"/>
  </cols>
  <sheetData>
    <row r="1" spans="1:30">
      <c r="A1" s="37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0">
      <c r="A2" s="39" t="s">
        <v>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ht="14.45" customHeight="1">
      <c r="A3" s="41" t="s">
        <v>0</v>
      </c>
      <c r="B3" s="43" t="s">
        <v>1</v>
      </c>
      <c r="C3" s="32" t="s">
        <v>2</v>
      </c>
      <c r="D3" s="29" t="s">
        <v>3</v>
      </c>
      <c r="E3" s="45"/>
      <c r="F3" s="46"/>
      <c r="G3" s="36" t="s">
        <v>3</v>
      </c>
      <c r="H3" s="29" t="s">
        <v>4</v>
      </c>
      <c r="I3" s="46"/>
      <c r="J3" s="36" t="s">
        <v>4</v>
      </c>
      <c r="K3" s="32" t="s">
        <v>5</v>
      </c>
      <c r="L3" s="29" t="s">
        <v>6</v>
      </c>
      <c r="M3" s="46"/>
      <c r="N3" s="36" t="s">
        <v>6</v>
      </c>
      <c r="O3" s="29" t="s">
        <v>7</v>
      </c>
      <c r="P3" s="30"/>
      <c r="Q3" s="31"/>
      <c r="R3" s="32" t="s">
        <v>7</v>
      </c>
      <c r="S3" s="29" t="s">
        <v>8</v>
      </c>
      <c r="T3" s="34"/>
      <c r="U3" s="34"/>
      <c r="V3" s="34"/>
      <c r="W3" s="35"/>
      <c r="X3" s="36" t="s">
        <v>8</v>
      </c>
      <c r="Y3" s="48" t="s">
        <v>9</v>
      </c>
      <c r="Z3" s="49" t="s">
        <v>10</v>
      </c>
      <c r="AA3" s="50"/>
      <c r="AB3" s="51"/>
      <c r="AC3" s="52" t="s">
        <v>10</v>
      </c>
      <c r="AD3" s="36" t="s">
        <v>11</v>
      </c>
    </row>
    <row r="4" spans="1:30" ht="31.5">
      <c r="A4" s="42"/>
      <c r="B4" s="43"/>
      <c r="C4" s="44"/>
      <c r="D4" s="3" t="s">
        <v>12</v>
      </c>
      <c r="E4" s="3" t="s">
        <v>13</v>
      </c>
      <c r="F4" s="3" t="s">
        <v>14</v>
      </c>
      <c r="G4" s="47"/>
      <c r="H4" s="3" t="s">
        <v>15</v>
      </c>
      <c r="I4" s="3" t="s">
        <v>16</v>
      </c>
      <c r="J4" s="47"/>
      <c r="K4" s="44"/>
      <c r="L4" s="4" t="s">
        <v>17</v>
      </c>
      <c r="M4" s="4" t="s">
        <v>18</v>
      </c>
      <c r="N4" s="47"/>
      <c r="O4" s="4" t="s">
        <v>19</v>
      </c>
      <c r="P4" s="4" t="s">
        <v>20</v>
      </c>
      <c r="Q4" s="4" t="s">
        <v>21</v>
      </c>
      <c r="R4" s="33"/>
      <c r="S4" s="4" t="s">
        <v>22</v>
      </c>
      <c r="T4" s="4" t="s">
        <v>23</v>
      </c>
      <c r="U4" s="4" t="s">
        <v>24</v>
      </c>
      <c r="V4" s="4" t="s">
        <v>25</v>
      </c>
      <c r="W4" s="4" t="s">
        <v>26</v>
      </c>
      <c r="X4" s="33"/>
      <c r="Y4" s="32"/>
      <c r="Z4" s="4" t="s">
        <v>27</v>
      </c>
      <c r="AA4" s="4" t="s">
        <v>28</v>
      </c>
      <c r="AB4" s="4" t="s">
        <v>29</v>
      </c>
      <c r="AC4" s="36"/>
      <c r="AD4" s="53"/>
    </row>
    <row r="5" spans="1:30">
      <c r="A5" s="5"/>
      <c r="B5" s="18" t="s">
        <v>58</v>
      </c>
      <c r="C5" s="20" t="s">
        <v>51</v>
      </c>
      <c r="D5" s="20">
        <v>19.5</v>
      </c>
      <c r="E5" s="20" t="s">
        <v>51</v>
      </c>
      <c r="F5" s="20">
        <v>19.899999999999999</v>
      </c>
      <c r="G5" s="6">
        <f t="shared" ref="G5:G6" si="0">AVERAGE(D5:F5)</f>
        <v>19.7</v>
      </c>
      <c r="H5" s="20">
        <v>19</v>
      </c>
      <c r="I5" s="20">
        <v>17</v>
      </c>
      <c r="J5" s="6">
        <f t="shared" ref="J5:J6" si="1">AVERAGE(H5:I5)</f>
        <v>18</v>
      </c>
      <c r="K5" s="20">
        <v>17.5</v>
      </c>
      <c r="L5" s="20">
        <v>19</v>
      </c>
      <c r="M5" s="20">
        <v>14.3</v>
      </c>
      <c r="N5" s="7">
        <f t="shared" ref="N5:N6" si="2">AVERAGE(L5:M5)</f>
        <v>16.649999999999999</v>
      </c>
      <c r="O5" s="20" t="s">
        <v>51</v>
      </c>
      <c r="P5" s="20" t="s">
        <v>51</v>
      </c>
      <c r="Q5" s="20" t="s">
        <v>51</v>
      </c>
      <c r="R5" s="9" t="e">
        <f t="shared" ref="R5:R6" si="3">(O5+P5+Q5)/3</f>
        <v>#VALUE!</v>
      </c>
      <c r="S5" s="20">
        <v>17.5</v>
      </c>
      <c r="T5" s="20"/>
      <c r="U5" s="20">
        <v>20</v>
      </c>
      <c r="V5" s="20">
        <v>23</v>
      </c>
      <c r="W5" s="20">
        <v>0</v>
      </c>
      <c r="X5" s="12">
        <f t="shared" ref="X5:X6" si="4">AVERAGE(S5:W5)</f>
        <v>15.125</v>
      </c>
      <c r="Y5" s="20">
        <v>23.5</v>
      </c>
      <c r="Z5" s="20">
        <v>21</v>
      </c>
      <c r="AA5" s="20">
        <v>20</v>
      </c>
      <c r="AB5" s="20">
        <v>21</v>
      </c>
      <c r="AC5" s="6">
        <f t="shared" ref="AC5:AC6" si="5">AVERAGE(Z5:AB5)</f>
        <v>20.666666666666668</v>
      </c>
      <c r="AD5" s="15" t="e">
        <f t="shared" ref="AD5:AD6" si="6">(C5+G5+J5+K5+N5+R5+X5+Y5+AC5)/9</f>
        <v>#VALUE!</v>
      </c>
    </row>
    <row r="6" spans="1:30">
      <c r="A6" s="5"/>
      <c r="B6" s="18" t="s">
        <v>59</v>
      </c>
      <c r="C6" s="20" t="s">
        <v>51</v>
      </c>
      <c r="D6" s="20">
        <v>19.5</v>
      </c>
      <c r="E6" s="20" t="s">
        <v>51</v>
      </c>
      <c r="F6" s="20">
        <v>19.899999999999999</v>
      </c>
      <c r="G6" s="6">
        <f t="shared" si="0"/>
        <v>19.7</v>
      </c>
      <c r="H6" s="20">
        <v>19</v>
      </c>
      <c r="I6" s="20">
        <v>17</v>
      </c>
      <c r="J6" s="6">
        <f t="shared" si="1"/>
        <v>18</v>
      </c>
      <c r="K6" s="20">
        <v>17.5</v>
      </c>
      <c r="L6" s="20">
        <v>19</v>
      </c>
      <c r="M6" s="20">
        <v>14.3</v>
      </c>
      <c r="N6" s="7">
        <f t="shared" si="2"/>
        <v>16.649999999999999</v>
      </c>
      <c r="O6" s="20" t="s">
        <v>51</v>
      </c>
      <c r="P6" s="20" t="s">
        <v>51</v>
      </c>
      <c r="Q6" s="20" t="s">
        <v>51</v>
      </c>
      <c r="R6" s="9" t="e">
        <f t="shared" si="3"/>
        <v>#VALUE!</v>
      </c>
      <c r="S6" s="20">
        <v>17.5</v>
      </c>
      <c r="T6" s="20"/>
      <c r="U6" s="20">
        <v>20</v>
      </c>
      <c r="V6" s="20">
        <v>23</v>
      </c>
      <c r="W6" s="20">
        <v>0</v>
      </c>
      <c r="X6" s="12">
        <f t="shared" si="4"/>
        <v>15.125</v>
      </c>
      <c r="Y6" s="20">
        <v>23.5</v>
      </c>
      <c r="Z6" s="20">
        <v>19</v>
      </c>
      <c r="AA6" s="20">
        <v>20</v>
      </c>
      <c r="AB6" s="20">
        <v>21</v>
      </c>
      <c r="AC6" s="6">
        <f t="shared" si="5"/>
        <v>20</v>
      </c>
      <c r="AD6" s="15" t="e">
        <f t="shared" si="6"/>
        <v>#VALUE!</v>
      </c>
    </row>
    <row r="7" spans="1:30">
      <c r="A7" s="5"/>
      <c r="B7" s="18" t="s">
        <v>60</v>
      </c>
      <c r="C7" s="20" t="s">
        <v>51</v>
      </c>
      <c r="D7" s="20">
        <v>17.5</v>
      </c>
      <c r="E7" s="20" t="s">
        <v>51</v>
      </c>
      <c r="F7" s="20">
        <v>19.899999999999999</v>
      </c>
      <c r="G7" s="6">
        <f t="shared" ref="G7:G14" si="7">AVERAGE(D7:F7)</f>
        <v>18.7</v>
      </c>
      <c r="H7" s="20">
        <v>19</v>
      </c>
      <c r="I7" s="20">
        <v>17</v>
      </c>
      <c r="J7" s="6">
        <f t="shared" ref="J7:J14" si="8">AVERAGE(H7:I7)</f>
        <v>18</v>
      </c>
      <c r="K7" s="20">
        <v>17.5</v>
      </c>
      <c r="L7" s="20">
        <v>19</v>
      </c>
      <c r="M7" s="20">
        <v>14.3</v>
      </c>
      <c r="N7" s="7">
        <f t="shared" ref="N7:N14" si="9">AVERAGE(L7:M7)</f>
        <v>16.649999999999999</v>
      </c>
      <c r="O7" s="20" t="s">
        <v>51</v>
      </c>
      <c r="P7" s="20" t="s">
        <v>51</v>
      </c>
      <c r="Q7" s="20" t="s">
        <v>51</v>
      </c>
      <c r="R7" s="9" t="e">
        <f t="shared" ref="R7:R14" si="10">(O7+P7+Q7)/3</f>
        <v>#VALUE!</v>
      </c>
      <c r="S7" s="20">
        <v>17.5</v>
      </c>
      <c r="T7" s="20"/>
      <c r="U7" s="20">
        <v>20</v>
      </c>
      <c r="V7" s="20">
        <v>23</v>
      </c>
      <c r="W7" s="20">
        <v>0</v>
      </c>
      <c r="X7" s="12">
        <f t="shared" ref="X7:X14" si="11">AVERAGE(S7:W7)</f>
        <v>15.125</v>
      </c>
      <c r="Y7" s="20">
        <v>23.5</v>
      </c>
      <c r="Z7" s="20">
        <v>19</v>
      </c>
      <c r="AA7" s="20">
        <v>20</v>
      </c>
      <c r="AB7" s="20">
        <v>21</v>
      </c>
      <c r="AC7" s="6">
        <f t="shared" ref="AC7:AC14" si="12">AVERAGE(Z7:AB7)</f>
        <v>20</v>
      </c>
      <c r="AD7" s="15" t="e">
        <f t="shared" ref="AD7:AD14" si="13">(C7+G7+J7+K7+N7+R7+X7+Y7+AC7)/9</f>
        <v>#VALUE!</v>
      </c>
    </row>
    <row r="8" spans="1:30">
      <c r="A8" s="5"/>
      <c r="B8" s="18" t="s">
        <v>61</v>
      </c>
      <c r="C8" s="20" t="s">
        <v>51</v>
      </c>
      <c r="D8" s="20">
        <v>17.5</v>
      </c>
      <c r="E8" s="20" t="s">
        <v>51</v>
      </c>
      <c r="F8" s="20">
        <v>19.899999999999999</v>
      </c>
      <c r="G8" s="6">
        <f t="shared" si="7"/>
        <v>18.7</v>
      </c>
      <c r="H8" s="20">
        <v>19</v>
      </c>
      <c r="I8" s="20">
        <v>17</v>
      </c>
      <c r="J8" s="6">
        <f t="shared" si="8"/>
        <v>18</v>
      </c>
      <c r="K8" s="20">
        <v>17.5</v>
      </c>
      <c r="L8" s="20">
        <v>17</v>
      </c>
      <c r="M8" s="20">
        <v>14.3</v>
      </c>
      <c r="N8" s="7">
        <f t="shared" si="9"/>
        <v>15.65</v>
      </c>
      <c r="O8" s="20" t="s">
        <v>51</v>
      </c>
      <c r="P8" s="20" t="s">
        <v>51</v>
      </c>
      <c r="Q8" s="20" t="s">
        <v>51</v>
      </c>
      <c r="R8" s="9" t="e">
        <f t="shared" si="10"/>
        <v>#VALUE!</v>
      </c>
      <c r="S8" s="20">
        <v>18</v>
      </c>
      <c r="T8" s="20"/>
      <c r="U8" s="20">
        <v>18</v>
      </c>
      <c r="V8" s="20">
        <v>23</v>
      </c>
      <c r="W8" s="20">
        <v>0</v>
      </c>
      <c r="X8" s="12">
        <f t="shared" si="11"/>
        <v>14.75</v>
      </c>
      <c r="Y8" s="20">
        <v>19.75</v>
      </c>
      <c r="Z8" s="20">
        <v>19</v>
      </c>
      <c r="AA8" s="20">
        <v>20</v>
      </c>
      <c r="AB8" s="20">
        <v>20</v>
      </c>
      <c r="AC8" s="6">
        <f t="shared" si="12"/>
        <v>19.666666666666668</v>
      </c>
      <c r="AD8" s="15" t="e">
        <f t="shared" si="13"/>
        <v>#VALUE!</v>
      </c>
    </row>
    <row r="9" spans="1:30">
      <c r="A9" s="5"/>
      <c r="B9" s="18" t="s">
        <v>62</v>
      </c>
      <c r="C9" s="20" t="s">
        <v>51</v>
      </c>
      <c r="D9" s="20">
        <v>17.5</v>
      </c>
      <c r="E9" s="20" t="s">
        <v>51</v>
      </c>
      <c r="F9" s="20">
        <v>19.899999999999999</v>
      </c>
      <c r="G9" s="6">
        <f t="shared" si="7"/>
        <v>18.7</v>
      </c>
      <c r="H9" s="20">
        <v>19</v>
      </c>
      <c r="I9" s="20">
        <v>17</v>
      </c>
      <c r="J9" s="6">
        <f t="shared" si="8"/>
        <v>18</v>
      </c>
      <c r="K9" s="20">
        <v>17.5</v>
      </c>
      <c r="L9" s="20">
        <v>17</v>
      </c>
      <c r="M9" s="20">
        <v>14.3</v>
      </c>
      <c r="N9" s="7">
        <f t="shared" si="9"/>
        <v>15.65</v>
      </c>
      <c r="O9" s="20" t="s">
        <v>51</v>
      </c>
      <c r="P9" s="20" t="s">
        <v>51</v>
      </c>
      <c r="Q9" s="20" t="s">
        <v>51</v>
      </c>
      <c r="R9" s="9" t="e">
        <f t="shared" si="10"/>
        <v>#VALUE!</v>
      </c>
      <c r="S9" s="20">
        <v>18</v>
      </c>
      <c r="T9" s="20"/>
      <c r="U9" s="20">
        <v>18</v>
      </c>
      <c r="V9" s="20">
        <v>23</v>
      </c>
      <c r="W9" s="20">
        <v>0</v>
      </c>
      <c r="X9" s="12">
        <f t="shared" si="11"/>
        <v>14.75</v>
      </c>
      <c r="Y9" s="20">
        <v>19.75</v>
      </c>
      <c r="Z9" s="20">
        <v>19</v>
      </c>
      <c r="AA9" s="20">
        <v>20</v>
      </c>
      <c r="AB9" s="20">
        <v>20</v>
      </c>
      <c r="AC9" s="6">
        <f t="shared" si="12"/>
        <v>19.666666666666668</v>
      </c>
      <c r="AD9" s="15" t="e">
        <f t="shared" si="13"/>
        <v>#VALUE!</v>
      </c>
    </row>
    <row r="10" spans="1:30">
      <c r="A10" s="5"/>
      <c r="B10" s="18" t="s">
        <v>63</v>
      </c>
      <c r="C10" s="20" t="s">
        <v>51</v>
      </c>
      <c r="D10" s="20">
        <v>17.5</v>
      </c>
      <c r="E10" s="20" t="s">
        <v>51</v>
      </c>
      <c r="F10" s="20">
        <v>21</v>
      </c>
      <c r="G10" s="6">
        <f t="shared" si="7"/>
        <v>19.25</v>
      </c>
      <c r="H10" s="20">
        <v>19</v>
      </c>
      <c r="I10" s="20">
        <v>17</v>
      </c>
      <c r="J10" s="6">
        <f t="shared" si="8"/>
        <v>18</v>
      </c>
      <c r="K10" s="20">
        <v>17</v>
      </c>
      <c r="L10" s="20">
        <v>18</v>
      </c>
      <c r="M10" s="20">
        <v>17</v>
      </c>
      <c r="N10" s="7">
        <f t="shared" si="9"/>
        <v>17.5</v>
      </c>
      <c r="O10" s="20" t="s">
        <v>51</v>
      </c>
      <c r="P10" s="20" t="s">
        <v>51</v>
      </c>
      <c r="Q10" s="20" t="s">
        <v>51</v>
      </c>
      <c r="R10" s="9" t="e">
        <f t="shared" si="10"/>
        <v>#VALUE!</v>
      </c>
      <c r="S10" s="20">
        <v>18</v>
      </c>
      <c r="T10" s="20"/>
      <c r="U10" s="20">
        <v>18</v>
      </c>
      <c r="V10" s="20">
        <v>23</v>
      </c>
      <c r="W10" s="20">
        <v>0</v>
      </c>
      <c r="X10" s="12">
        <f t="shared" si="11"/>
        <v>14.75</v>
      </c>
      <c r="Y10" s="20">
        <v>19.75</v>
      </c>
      <c r="Z10" s="20">
        <v>19</v>
      </c>
      <c r="AA10" s="20">
        <v>20</v>
      </c>
      <c r="AB10" s="20">
        <v>20</v>
      </c>
      <c r="AC10" s="6">
        <f t="shared" si="12"/>
        <v>19.666666666666668</v>
      </c>
      <c r="AD10" s="15" t="e">
        <f t="shared" si="13"/>
        <v>#VALUE!</v>
      </c>
    </row>
    <row r="11" spans="1:30">
      <c r="A11" s="5"/>
      <c r="B11" s="18" t="s">
        <v>65</v>
      </c>
      <c r="C11" s="20" t="s">
        <v>51</v>
      </c>
      <c r="D11" s="20">
        <v>17.5</v>
      </c>
      <c r="E11" s="20" t="s">
        <v>51</v>
      </c>
      <c r="F11" s="20">
        <v>21.5</v>
      </c>
      <c r="G11" s="6">
        <f t="shared" si="7"/>
        <v>19.5</v>
      </c>
      <c r="H11" s="20">
        <v>19</v>
      </c>
      <c r="I11" s="20">
        <v>17</v>
      </c>
      <c r="J11" s="6">
        <f t="shared" si="8"/>
        <v>18</v>
      </c>
      <c r="K11" s="20">
        <v>16.75</v>
      </c>
      <c r="L11" s="20">
        <v>17</v>
      </c>
      <c r="M11" s="20">
        <v>17</v>
      </c>
      <c r="N11" s="7">
        <f t="shared" si="9"/>
        <v>17</v>
      </c>
      <c r="O11" s="20" t="s">
        <v>51</v>
      </c>
      <c r="P11" s="20" t="s">
        <v>51</v>
      </c>
      <c r="Q11" s="20" t="s">
        <v>51</v>
      </c>
      <c r="R11" s="9" t="e">
        <f t="shared" si="10"/>
        <v>#VALUE!</v>
      </c>
      <c r="S11" s="20">
        <v>19</v>
      </c>
      <c r="T11" s="20"/>
      <c r="U11" s="20">
        <v>18</v>
      </c>
      <c r="V11" s="20">
        <v>23</v>
      </c>
      <c r="W11" s="20">
        <v>0</v>
      </c>
      <c r="X11" s="12">
        <f t="shared" si="11"/>
        <v>15</v>
      </c>
      <c r="Y11" s="20">
        <v>19.75</v>
      </c>
      <c r="Z11" s="20">
        <v>19</v>
      </c>
      <c r="AA11" s="20">
        <v>20</v>
      </c>
      <c r="AB11" s="20">
        <v>20</v>
      </c>
      <c r="AC11" s="6">
        <f t="shared" si="12"/>
        <v>19.666666666666668</v>
      </c>
      <c r="AD11" s="15" t="e">
        <f t="shared" si="13"/>
        <v>#VALUE!</v>
      </c>
    </row>
    <row r="12" spans="1:30">
      <c r="A12" s="5"/>
      <c r="B12" s="18" t="s">
        <v>66</v>
      </c>
      <c r="C12" s="20">
        <v>25</v>
      </c>
      <c r="D12" s="20">
        <v>17.5</v>
      </c>
      <c r="E12" s="20" t="s">
        <v>51</v>
      </c>
      <c r="F12" s="20">
        <v>21.5</v>
      </c>
      <c r="G12" s="6">
        <f t="shared" si="7"/>
        <v>19.5</v>
      </c>
      <c r="H12" s="20">
        <v>19</v>
      </c>
      <c r="I12" s="20">
        <v>17</v>
      </c>
      <c r="J12" s="6">
        <f t="shared" si="8"/>
        <v>18</v>
      </c>
      <c r="K12" s="20">
        <v>16.75</v>
      </c>
      <c r="L12" s="20">
        <v>17</v>
      </c>
      <c r="M12" s="20">
        <v>14.3</v>
      </c>
      <c r="N12" s="7">
        <f t="shared" si="9"/>
        <v>15.65</v>
      </c>
      <c r="O12" s="20" t="s">
        <v>51</v>
      </c>
      <c r="P12" s="20" t="s">
        <v>51</v>
      </c>
      <c r="Q12" s="20" t="s">
        <v>51</v>
      </c>
      <c r="R12" s="9" t="e">
        <f t="shared" si="10"/>
        <v>#VALUE!</v>
      </c>
      <c r="S12" s="20">
        <v>19</v>
      </c>
      <c r="T12" s="20"/>
      <c r="U12" s="20">
        <v>18</v>
      </c>
      <c r="V12" s="20">
        <v>23</v>
      </c>
      <c r="W12" s="20">
        <v>0</v>
      </c>
      <c r="X12" s="12">
        <f t="shared" si="11"/>
        <v>15</v>
      </c>
      <c r="Y12" s="20">
        <v>19.75</v>
      </c>
      <c r="Z12" s="20">
        <v>19</v>
      </c>
      <c r="AA12" s="20">
        <v>20</v>
      </c>
      <c r="AB12" s="20">
        <v>20</v>
      </c>
      <c r="AC12" s="6">
        <f t="shared" si="12"/>
        <v>19.666666666666668</v>
      </c>
      <c r="AD12" s="15" t="e">
        <f t="shared" si="13"/>
        <v>#VALUE!</v>
      </c>
    </row>
    <row r="13" spans="1:30">
      <c r="A13" s="5"/>
      <c r="B13" s="18" t="s">
        <v>68</v>
      </c>
      <c r="C13" s="20">
        <v>25</v>
      </c>
      <c r="D13" s="20">
        <v>17.5</v>
      </c>
      <c r="E13" s="20" t="s">
        <v>51</v>
      </c>
      <c r="F13" s="20">
        <v>21.5</v>
      </c>
      <c r="G13" s="6">
        <f t="shared" si="7"/>
        <v>19.5</v>
      </c>
      <c r="H13" s="20">
        <v>19</v>
      </c>
      <c r="I13" s="20">
        <v>17</v>
      </c>
      <c r="J13" s="6">
        <f t="shared" si="8"/>
        <v>18</v>
      </c>
      <c r="K13" s="20">
        <v>16.75</v>
      </c>
      <c r="L13" s="20">
        <v>17</v>
      </c>
      <c r="M13" s="20">
        <v>14.3</v>
      </c>
      <c r="N13" s="7">
        <f t="shared" si="9"/>
        <v>15.65</v>
      </c>
      <c r="O13" s="20" t="s">
        <v>51</v>
      </c>
      <c r="P13" s="20" t="s">
        <v>51</v>
      </c>
      <c r="Q13" s="20" t="s">
        <v>51</v>
      </c>
      <c r="R13" s="9" t="e">
        <f t="shared" si="10"/>
        <v>#VALUE!</v>
      </c>
      <c r="S13" s="20">
        <v>19</v>
      </c>
      <c r="T13" s="20"/>
      <c r="U13" s="20">
        <v>18</v>
      </c>
      <c r="V13" s="20">
        <v>23</v>
      </c>
      <c r="W13" s="20">
        <v>0</v>
      </c>
      <c r="X13" s="12">
        <f t="shared" si="11"/>
        <v>15</v>
      </c>
      <c r="Y13" s="20">
        <v>19.75</v>
      </c>
      <c r="Z13" s="20">
        <v>19</v>
      </c>
      <c r="AA13" s="20">
        <v>20</v>
      </c>
      <c r="AB13" s="20">
        <v>20</v>
      </c>
      <c r="AC13" s="6">
        <f t="shared" si="12"/>
        <v>19.666666666666668</v>
      </c>
      <c r="AD13" s="15" t="e">
        <f t="shared" si="13"/>
        <v>#VALUE!</v>
      </c>
    </row>
    <row r="14" spans="1:30">
      <c r="A14" s="5"/>
      <c r="B14" s="18" t="s">
        <v>69</v>
      </c>
      <c r="C14" s="20">
        <v>25</v>
      </c>
      <c r="D14" s="20">
        <v>17.5</v>
      </c>
      <c r="E14" s="20" t="s">
        <v>51</v>
      </c>
      <c r="F14" s="20">
        <v>21.5</v>
      </c>
      <c r="G14" s="6">
        <f t="shared" si="7"/>
        <v>19.5</v>
      </c>
      <c r="H14" s="20">
        <v>19</v>
      </c>
      <c r="I14" s="20">
        <v>17</v>
      </c>
      <c r="J14" s="6">
        <f t="shared" si="8"/>
        <v>18</v>
      </c>
      <c r="K14" s="20">
        <v>16.75</v>
      </c>
      <c r="L14" s="20">
        <v>17</v>
      </c>
      <c r="M14" s="20">
        <v>13.5</v>
      </c>
      <c r="N14" s="7">
        <f t="shared" si="9"/>
        <v>15.25</v>
      </c>
      <c r="O14" s="20" t="s">
        <v>51</v>
      </c>
      <c r="P14" s="20" t="s">
        <v>51</v>
      </c>
      <c r="Q14" s="20" t="s">
        <v>51</v>
      </c>
      <c r="R14" s="9" t="e">
        <f t="shared" si="10"/>
        <v>#VALUE!</v>
      </c>
      <c r="S14" s="20">
        <v>19</v>
      </c>
      <c r="T14" s="20"/>
      <c r="U14" s="20">
        <v>18</v>
      </c>
      <c r="V14" s="20">
        <v>23</v>
      </c>
      <c r="W14" s="20">
        <v>0</v>
      </c>
      <c r="X14" s="12">
        <f t="shared" si="11"/>
        <v>15</v>
      </c>
      <c r="Y14" s="20">
        <v>19.75</v>
      </c>
      <c r="Z14" s="20">
        <v>19</v>
      </c>
      <c r="AA14" s="20">
        <v>20</v>
      </c>
      <c r="AB14" s="20">
        <v>20</v>
      </c>
      <c r="AC14" s="6">
        <f t="shared" si="12"/>
        <v>19.666666666666668</v>
      </c>
      <c r="AD14" s="15" t="e">
        <f t="shared" si="13"/>
        <v>#VALUE!</v>
      </c>
    </row>
    <row r="15" spans="1:30">
      <c r="A15" s="5"/>
      <c r="B15" s="18" t="s">
        <v>70</v>
      </c>
      <c r="C15" s="20">
        <v>22.3</v>
      </c>
      <c r="D15" s="20">
        <v>17.5</v>
      </c>
      <c r="E15" s="20" t="s">
        <v>51</v>
      </c>
      <c r="F15" s="20">
        <v>21</v>
      </c>
      <c r="G15" s="6">
        <f t="shared" ref="G15" si="14">AVERAGE(D15:F15)</f>
        <v>19.25</v>
      </c>
      <c r="H15" s="20">
        <v>19</v>
      </c>
      <c r="I15" s="20">
        <v>17</v>
      </c>
      <c r="J15" s="6">
        <f t="shared" ref="J15" si="15">AVERAGE(H15:I15)</f>
        <v>18</v>
      </c>
      <c r="K15" s="20">
        <v>16.75</v>
      </c>
      <c r="L15" s="20">
        <v>17</v>
      </c>
      <c r="M15" s="20">
        <v>13.5</v>
      </c>
      <c r="N15" s="7">
        <f t="shared" ref="N15" si="16">AVERAGE(L15:M15)</f>
        <v>15.25</v>
      </c>
      <c r="O15" s="20">
        <v>23</v>
      </c>
      <c r="P15" s="20" t="s">
        <v>51</v>
      </c>
      <c r="Q15" s="20" t="s">
        <v>51</v>
      </c>
      <c r="R15" s="6">
        <f t="shared" ref="R15" si="17">AVERAGE(O15:Q15)</f>
        <v>23</v>
      </c>
      <c r="S15" s="20">
        <v>19</v>
      </c>
      <c r="T15" s="20"/>
      <c r="U15" s="20">
        <v>18</v>
      </c>
      <c r="V15" s="20">
        <v>23</v>
      </c>
      <c r="W15" s="20">
        <v>0</v>
      </c>
      <c r="X15" s="12">
        <f t="shared" ref="X15" si="18">AVERAGE(S15:W15)</f>
        <v>15</v>
      </c>
      <c r="Y15" s="20">
        <v>19.75</v>
      </c>
      <c r="Z15" s="20">
        <v>19</v>
      </c>
      <c r="AA15" s="20">
        <v>20</v>
      </c>
      <c r="AB15" s="20">
        <v>20</v>
      </c>
      <c r="AC15" s="6">
        <f t="shared" ref="AC15" si="19">AVERAGE(Z15:AB15)</f>
        <v>19.666666666666668</v>
      </c>
      <c r="AD15" s="15">
        <f t="shared" ref="AD15" si="20">(C15+G15+J15+K15+N15+R15+X15+Y15+AC15)/9</f>
        <v>18.774074074074075</v>
      </c>
    </row>
    <row r="16" spans="1:30" ht="56.25">
      <c r="A16" s="13" t="s">
        <v>30</v>
      </c>
      <c r="B16" s="14" t="s">
        <v>31</v>
      </c>
      <c r="C16" s="2" t="e">
        <f>C8*100/C15-100</f>
        <v>#VALUE!</v>
      </c>
      <c r="D16" s="2">
        <f t="shared" ref="D16:AD16" si="21">D8*100/D15-100</f>
        <v>0</v>
      </c>
      <c r="E16" s="2"/>
      <c r="F16" s="2">
        <f t="shared" si="21"/>
        <v>-5.238095238095255</v>
      </c>
      <c r="G16" s="2">
        <f t="shared" si="21"/>
        <v>-2.8571428571428612</v>
      </c>
      <c r="H16" s="2">
        <f t="shared" si="21"/>
        <v>0</v>
      </c>
      <c r="I16" s="2">
        <f t="shared" si="21"/>
        <v>0</v>
      </c>
      <c r="J16" s="2">
        <f t="shared" si="21"/>
        <v>0</v>
      </c>
      <c r="K16" s="2">
        <f t="shared" si="21"/>
        <v>4.4776119402985017</v>
      </c>
      <c r="L16" s="2">
        <f t="shared" si="21"/>
        <v>0</v>
      </c>
      <c r="M16" s="2">
        <f t="shared" si="21"/>
        <v>5.9259259259259238</v>
      </c>
      <c r="N16" s="2">
        <f t="shared" si="21"/>
        <v>2.622950819672127</v>
      </c>
      <c r="O16" s="2" t="e">
        <f t="shared" si="21"/>
        <v>#VALUE!</v>
      </c>
      <c r="P16" s="2" t="e">
        <f t="shared" si="21"/>
        <v>#VALUE!</v>
      </c>
      <c r="Q16" s="2" t="e">
        <f t="shared" si="21"/>
        <v>#VALUE!</v>
      </c>
      <c r="R16" s="2" t="e">
        <f t="shared" si="21"/>
        <v>#VALUE!</v>
      </c>
      <c r="S16" s="2">
        <f t="shared" si="21"/>
        <v>-5.2631578947368354</v>
      </c>
      <c r="T16" s="2" t="e">
        <f t="shared" si="21"/>
        <v>#DIV/0!</v>
      </c>
      <c r="U16" s="2">
        <f t="shared" si="21"/>
        <v>0</v>
      </c>
      <c r="V16" s="2">
        <f t="shared" si="21"/>
        <v>0</v>
      </c>
      <c r="W16" s="2" t="e">
        <f t="shared" si="21"/>
        <v>#DIV/0!</v>
      </c>
      <c r="X16" s="2">
        <f t="shared" si="21"/>
        <v>-1.6666666666666714</v>
      </c>
      <c r="Y16" s="2">
        <f t="shared" si="21"/>
        <v>0</v>
      </c>
      <c r="Z16" s="2">
        <f t="shared" si="21"/>
        <v>0</v>
      </c>
      <c r="AA16" s="2">
        <f t="shared" si="21"/>
        <v>0</v>
      </c>
      <c r="AB16" s="2">
        <f t="shared" si="21"/>
        <v>0</v>
      </c>
      <c r="AC16" s="2">
        <f t="shared" si="21"/>
        <v>0</v>
      </c>
      <c r="AD16" s="2" t="e">
        <f t="shared" si="21"/>
        <v>#VALUE!</v>
      </c>
    </row>
    <row r="17" spans="1:32">
      <c r="A17" s="5"/>
      <c r="B17" s="18" t="s">
        <v>58</v>
      </c>
      <c r="C17" s="20">
        <v>33.5</v>
      </c>
      <c r="D17" s="20">
        <v>30.5</v>
      </c>
      <c r="E17" s="20">
        <v>32.049999999999997</v>
      </c>
      <c r="F17" s="20">
        <v>32.200000000000003</v>
      </c>
      <c r="G17" s="6">
        <f t="shared" ref="G17:G18" si="22">AVERAGE(D17:F17)</f>
        <v>31.583333333333332</v>
      </c>
      <c r="H17" s="20">
        <v>30.5</v>
      </c>
      <c r="I17" s="20">
        <v>30.5</v>
      </c>
      <c r="J17" s="6">
        <f t="shared" ref="J17:J18" si="23">AVERAGE(H17:I17)</f>
        <v>30.5</v>
      </c>
      <c r="K17" s="20">
        <v>31.5</v>
      </c>
      <c r="L17" s="20">
        <v>31.75</v>
      </c>
      <c r="M17" s="20">
        <v>32.56</v>
      </c>
      <c r="N17" s="7">
        <v>33</v>
      </c>
      <c r="O17" s="22">
        <v>32.5</v>
      </c>
      <c r="P17" s="21">
        <v>33</v>
      </c>
      <c r="Q17" s="22">
        <v>35</v>
      </c>
      <c r="R17" s="8">
        <f t="shared" ref="R17:R18" si="24">(Q17+P17+O17)/3</f>
        <v>33.5</v>
      </c>
      <c r="S17" s="20">
        <v>32</v>
      </c>
      <c r="T17" s="7">
        <v>33</v>
      </c>
      <c r="U17" s="20">
        <v>34</v>
      </c>
      <c r="V17" s="23">
        <v>34</v>
      </c>
      <c r="W17" s="20">
        <v>33</v>
      </c>
      <c r="X17" s="12">
        <f t="shared" ref="X17:X18" si="25">AVERAGE(S17:W17)</f>
        <v>33.200000000000003</v>
      </c>
      <c r="Y17" s="20">
        <v>31</v>
      </c>
      <c r="Z17" s="20">
        <v>31</v>
      </c>
      <c r="AA17" s="20">
        <v>33</v>
      </c>
      <c r="AB17" s="20">
        <v>34</v>
      </c>
      <c r="AC17" s="6">
        <f t="shared" ref="AC17:AC18" si="26">AVERAGE(Z17:AB17)</f>
        <v>32.666666666666664</v>
      </c>
      <c r="AD17" s="15">
        <f t="shared" ref="AD17:AD18" si="27">(C17+G17+J17+K17+N17+R17+X17+Y17+AC17)/9</f>
        <v>32.272222222222219</v>
      </c>
    </row>
    <row r="18" spans="1:32">
      <c r="A18" s="5"/>
      <c r="B18" s="18" t="s">
        <v>59</v>
      </c>
      <c r="C18" s="20">
        <v>33.5</v>
      </c>
      <c r="D18" s="20">
        <v>30.5</v>
      </c>
      <c r="E18" s="20">
        <v>32.049999999999997</v>
      </c>
      <c r="F18" s="20">
        <v>32.200000000000003</v>
      </c>
      <c r="G18" s="6">
        <f t="shared" si="22"/>
        <v>31.583333333333332</v>
      </c>
      <c r="H18" s="20">
        <v>30.5</v>
      </c>
      <c r="I18" s="20">
        <v>30.5</v>
      </c>
      <c r="J18" s="6">
        <f t="shared" si="23"/>
        <v>30.5</v>
      </c>
      <c r="K18" s="20">
        <v>31.5</v>
      </c>
      <c r="L18" s="20">
        <v>31.75</v>
      </c>
      <c r="M18" s="20">
        <v>32.56</v>
      </c>
      <c r="N18" s="7">
        <v>33</v>
      </c>
      <c r="O18" s="22">
        <v>32.5</v>
      </c>
      <c r="P18" s="21">
        <v>33</v>
      </c>
      <c r="Q18" s="22">
        <v>35</v>
      </c>
      <c r="R18" s="8">
        <f t="shared" si="24"/>
        <v>33.5</v>
      </c>
      <c r="S18" s="20">
        <v>32</v>
      </c>
      <c r="T18" s="7">
        <v>33</v>
      </c>
      <c r="U18" s="20">
        <v>34</v>
      </c>
      <c r="V18" s="23">
        <v>34</v>
      </c>
      <c r="W18" s="20">
        <v>33</v>
      </c>
      <c r="X18" s="12">
        <f t="shared" si="25"/>
        <v>33.200000000000003</v>
      </c>
      <c r="Y18" s="20">
        <v>31</v>
      </c>
      <c r="Z18" s="20">
        <v>31</v>
      </c>
      <c r="AA18" s="20">
        <v>32</v>
      </c>
      <c r="AB18" s="20">
        <v>34</v>
      </c>
      <c r="AC18" s="6">
        <f t="shared" si="26"/>
        <v>32.333333333333336</v>
      </c>
      <c r="AD18" s="15">
        <f t="shared" si="27"/>
        <v>32.235185185185181</v>
      </c>
    </row>
    <row r="19" spans="1:32">
      <c r="A19" s="5"/>
      <c r="B19" s="18" t="s">
        <v>60</v>
      </c>
      <c r="C19" s="20">
        <v>33.5</v>
      </c>
      <c r="D19" s="20">
        <v>30.5</v>
      </c>
      <c r="E19" s="20">
        <v>32.049999999999997</v>
      </c>
      <c r="F19" s="20">
        <v>32.200000000000003</v>
      </c>
      <c r="G19" s="6">
        <f t="shared" ref="G19:G26" si="28">AVERAGE(D19:F19)</f>
        <v>31.583333333333332</v>
      </c>
      <c r="H19" s="20">
        <v>30.5</v>
      </c>
      <c r="I19" s="20">
        <v>30.5</v>
      </c>
      <c r="J19" s="6">
        <f t="shared" ref="J19:J26" si="29">AVERAGE(H19:I19)</f>
        <v>30.5</v>
      </c>
      <c r="K19" s="20">
        <v>31.5</v>
      </c>
      <c r="L19" s="20">
        <v>31.75</v>
      </c>
      <c r="M19" s="20">
        <v>32.56</v>
      </c>
      <c r="N19" s="7">
        <v>33</v>
      </c>
      <c r="O19" s="22">
        <v>32.5</v>
      </c>
      <c r="P19" s="21">
        <v>33</v>
      </c>
      <c r="Q19" s="22">
        <v>35</v>
      </c>
      <c r="R19" s="8">
        <f t="shared" ref="R19:R26" si="30">(Q19+P19+O19)/3</f>
        <v>33.5</v>
      </c>
      <c r="S19" s="20">
        <v>32</v>
      </c>
      <c r="T19" s="7">
        <v>33</v>
      </c>
      <c r="U19" s="20">
        <v>34</v>
      </c>
      <c r="V19" s="23">
        <v>34</v>
      </c>
      <c r="W19" s="20">
        <v>33</v>
      </c>
      <c r="X19" s="12">
        <f t="shared" ref="X19:X26" si="31">AVERAGE(S19:W19)</f>
        <v>33.200000000000003</v>
      </c>
      <c r="Y19" s="20">
        <v>31</v>
      </c>
      <c r="Z19" s="20">
        <v>31</v>
      </c>
      <c r="AA19" s="20">
        <v>32</v>
      </c>
      <c r="AB19" s="20">
        <v>34</v>
      </c>
      <c r="AC19" s="6">
        <f t="shared" ref="AC19:AC26" si="32">AVERAGE(Z19:AB19)</f>
        <v>32.333333333333336</v>
      </c>
      <c r="AD19" s="15">
        <f t="shared" ref="AD19:AD26" si="33">(C19+G19+J19+K19+N19+R19+X19+Y19+AC19)/9</f>
        <v>32.235185185185181</v>
      </c>
    </row>
    <row r="20" spans="1:32">
      <c r="A20" s="5"/>
      <c r="B20" s="18" t="s">
        <v>61</v>
      </c>
      <c r="C20" s="20">
        <v>33.5</v>
      </c>
      <c r="D20" s="20">
        <v>30.5</v>
      </c>
      <c r="E20" s="20">
        <v>30.5</v>
      </c>
      <c r="F20" s="20">
        <v>30.5</v>
      </c>
      <c r="G20" s="6">
        <f t="shared" si="28"/>
        <v>30.5</v>
      </c>
      <c r="H20" s="20">
        <v>30.5</v>
      </c>
      <c r="I20" s="20">
        <v>30.5</v>
      </c>
      <c r="J20" s="6">
        <f t="shared" si="29"/>
        <v>30.5</v>
      </c>
      <c r="K20" s="20">
        <v>31.5</v>
      </c>
      <c r="L20" s="20">
        <v>31</v>
      </c>
      <c r="M20" s="20">
        <v>30.5</v>
      </c>
      <c r="N20" s="7">
        <v>33</v>
      </c>
      <c r="O20" s="22">
        <v>32.5</v>
      </c>
      <c r="P20" s="21">
        <v>33</v>
      </c>
      <c r="Q20" s="22">
        <v>35</v>
      </c>
      <c r="R20" s="8">
        <f t="shared" si="30"/>
        <v>33.5</v>
      </c>
      <c r="S20" s="20">
        <v>31.5</v>
      </c>
      <c r="T20" s="7">
        <v>32.5</v>
      </c>
      <c r="U20" s="20">
        <v>31</v>
      </c>
      <c r="V20" s="23">
        <v>33</v>
      </c>
      <c r="W20" s="20">
        <v>33</v>
      </c>
      <c r="X20" s="12">
        <f t="shared" si="31"/>
        <v>32.200000000000003</v>
      </c>
      <c r="Y20" s="20">
        <v>31</v>
      </c>
      <c r="Z20" s="20">
        <v>31</v>
      </c>
      <c r="AA20" s="20">
        <v>32</v>
      </c>
      <c r="AB20" s="20">
        <v>34</v>
      </c>
      <c r="AC20" s="6">
        <f t="shared" si="32"/>
        <v>32.333333333333336</v>
      </c>
      <c r="AD20" s="15">
        <f t="shared" si="33"/>
        <v>32.0037037037037</v>
      </c>
    </row>
    <row r="21" spans="1:32">
      <c r="A21" s="5"/>
      <c r="B21" s="18" t="s">
        <v>62</v>
      </c>
      <c r="C21" s="20">
        <v>33.5</v>
      </c>
      <c r="D21" s="20">
        <v>30.5</v>
      </c>
      <c r="E21" s="20">
        <v>30.5</v>
      </c>
      <c r="F21" s="20">
        <v>30.5</v>
      </c>
      <c r="G21" s="6">
        <f t="shared" si="28"/>
        <v>30.5</v>
      </c>
      <c r="H21" s="20">
        <v>30.5</v>
      </c>
      <c r="I21" s="20">
        <v>30.5</v>
      </c>
      <c r="J21" s="6">
        <f t="shared" si="29"/>
        <v>30.5</v>
      </c>
      <c r="K21" s="20">
        <v>31.5</v>
      </c>
      <c r="L21" s="20">
        <v>31</v>
      </c>
      <c r="M21" s="20">
        <v>30.5</v>
      </c>
      <c r="N21" s="7">
        <v>33</v>
      </c>
      <c r="O21" s="22">
        <v>32.5</v>
      </c>
      <c r="P21" s="21">
        <v>33</v>
      </c>
      <c r="Q21" s="22">
        <v>35</v>
      </c>
      <c r="R21" s="8">
        <f t="shared" si="30"/>
        <v>33.5</v>
      </c>
      <c r="S21" s="20">
        <v>31.5</v>
      </c>
      <c r="T21" s="7">
        <v>32.5</v>
      </c>
      <c r="U21" s="20">
        <v>31</v>
      </c>
      <c r="V21" s="23">
        <v>33</v>
      </c>
      <c r="W21" s="20">
        <v>33</v>
      </c>
      <c r="X21" s="12">
        <f t="shared" si="31"/>
        <v>32.200000000000003</v>
      </c>
      <c r="Y21" s="20">
        <v>31</v>
      </c>
      <c r="Z21" s="20">
        <v>31</v>
      </c>
      <c r="AA21" s="20">
        <v>32</v>
      </c>
      <c r="AB21" s="20">
        <v>34</v>
      </c>
      <c r="AC21" s="6">
        <f t="shared" si="32"/>
        <v>32.333333333333336</v>
      </c>
      <c r="AD21" s="15">
        <f t="shared" si="33"/>
        <v>32.0037037037037</v>
      </c>
    </row>
    <row r="22" spans="1:32">
      <c r="A22" s="5"/>
      <c r="B22" s="18" t="s">
        <v>64</v>
      </c>
      <c r="C22" s="20">
        <v>34.299999999999997</v>
      </c>
      <c r="D22" s="20">
        <v>30.25</v>
      </c>
      <c r="E22" s="20">
        <v>30.5</v>
      </c>
      <c r="F22" s="20">
        <v>30.5</v>
      </c>
      <c r="G22" s="6">
        <f t="shared" si="28"/>
        <v>30.416666666666668</v>
      </c>
      <c r="H22" s="20">
        <v>30.5</v>
      </c>
      <c r="I22" s="20">
        <v>30.5</v>
      </c>
      <c r="J22" s="6">
        <f t="shared" si="29"/>
        <v>30.5</v>
      </c>
      <c r="K22" s="20">
        <v>31.5</v>
      </c>
      <c r="L22" s="20">
        <v>31.5</v>
      </c>
      <c r="M22" s="20">
        <v>30.5</v>
      </c>
      <c r="N22" s="7">
        <v>33</v>
      </c>
      <c r="O22" s="22">
        <v>32.5</v>
      </c>
      <c r="P22" s="21">
        <v>33</v>
      </c>
      <c r="Q22" s="22">
        <v>35</v>
      </c>
      <c r="R22" s="8">
        <f t="shared" si="30"/>
        <v>33.5</v>
      </c>
      <c r="S22" s="20">
        <v>31.5</v>
      </c>
      <c r="T22" s="7">
        <v>32.5</v>
      </c>
      <c r="U22" s="20">
        <v>31</v>
      </c>
      <c r="V22" s="23">
        <v>33</v>
      </c>
      <c r="W22" s="20">
        <v>33</v>
      </c>
      <c r="X22" s="12">
        <f t="shared" si="31"/>
        <v>32.200000000000003</v>
      </c>
      <c r="Y22" s="20">
        <v>31</v>
      </c>
      <c r="Z22" s="20">
        <v>31</v>
      </c>
      <c r="AA22" s="20">
        <v>32</v>
      </c>
      <c r="AB22" s="20">
        <v>34</v>
      </c>
      <c r="AC22" s="6">
        <f t="shared" si="32"/>
        <v>32.333333333333336</v>
      </c>
      <c r="AD22" s="15">
        <f t="shared" si="33"/>
        <v>32.083333333333336</v>
      </c>
    </row>
    <row r="23" spans="1:32">
      <c r="A23" s="5"/>
      <c r="B23" s="18" t="s">
        <v>65</v>
      </c>
      <c r="C23" s="20">
        <v>34.299999999999997</v>
      </c>
      <c r="D23" s="20">
        <v>30.25</v>
      </c>
      <c r="E23" s="20">
        <v>30.5</v>
      </c>
      <c r="F23" s="20">
        <v>30.5</v>
      </c>
      <c r="G23" s="6">
        <f t="shared" si="28"/>
        <v>30.416666666666668</v>
      </c>
      <c r="H23" s="20">
        <v>30.5</v>
      </c>
      <c r="I23" s="20">
        <v>30.5</v>
      </c>
      <c r="J23" s="6">
        <f t="shared" si="29"/>
        <v>30.5</v>
      </c>
      <c r="K23" s="20">
        <v>31.5</v>
      </c>
      <c r="L23" s="20">
        <v>30.5</v>
      </c>
      <c r="M23" s="20">
        <v>30.5</v>
      </c>
      <c r="N23" s="7">
        <v>33</v>
      </c>
      <c r="O23" s="22">
        <v>32.5</v>
      </c>
      <c r="P23" s="21">
        <v>33</v>
      </c>
      <c r="Q23" s="22">
        <v>34</v>
      </c>
      <c r="R23" s="8">
        <f t="shared" si="30"/>
        <v>33.166666666666664</v>
      </c>
      <c r="S23" s="20">
        <v>31.5</v>
      </c>
      <c r="T23" s="7">
        <v>32.5</v>
      </c>
      <c r="U23" s="20">
        <v>31</v>
      </c>
      <c r="V23" s="23">
        <v>33</v>
      </c>
      <c r="W23" s="20">
        <v>34</v>
      </c>
      <c r="X23" s="12">
        <f t="shared" si="31"/>
        <v>32.4</v>
      </c>
      <c r="Y23" s="20">
        <v>31</v>
      </c>
      <c r="Z23" s="20">
        <v>29.5</v>
      </c>
      <c r="AA23" s="20">
        <v>32</v>
      </c>
      <c r="AB23" s="20">
        <v>34</v>
      </c>
      <c r="AC23" s="6">
        <f t="shared" si="32"/>
        <v>31.833333333333332</v>
      </c>
      <c r="AD23" s="15">
        <f t="shared" si="33"/>
        <v>32.012962962962959</v>
      </c>
    </row>
    <row r="24" spans="1:32">
      <c r="A24" s="5"/>
      <c r="B24" s="18" t="s">
        <v>66</v>
      </c>
      <c r="C24" s="20">
        <v>34</v>
      </c>
      <c r="D24" s="20">
        <v>30.5</v>
      </c>
      <c r="E24" s="20">
        <v>30.5</v>
      </c>
      <c r="F24" s="20">
        <v>30.5</v>
      </c>
      <c r="G24" s="6">
        <f t="shared" si="28"/>
        <v>30.5</v>
      </c>
      <c r="H24" s="20">
        <v>30.5</v>
      </c>
      <c r="I24" s="20">
        <v>30.5</v>
      </c>
      <c r="J24" s="6">
        <f t="shared" si="29"/>
        <v>30.5</v>
      </c>
      <c r="K24" s="20">
        <v>31.5</v>
      </c>
      <c r="L24" s="20">
        <v>30.5</v>
      </c>
      <c r="M24" s="20">
        <v>30.5</v>
      </c>
      <c r="N24" s="7">
        <v>33</v>
      </c>
      <c r="O24" s="22">
        <v>32.5</v>
      </c>
      <c r="P24" s="21">
        <v>33</v>
      </c>
      <c r="Q24" s="22">
        <v>34</v>
      </c>
      <c r="R24" s="8">
        <f t="shared" si="30"/>
        <v>33.166666666666664</v>
      </c>
      <c r="S24" s="20">
        <v>31.5</v>
      </c>
      <c r="T24" s="7">
        <v>32.5</v>
      </c>
      <c r="U24" s="20">
        <v>31</v>
      </c>
      <c r="V24" s="23">
        <v>33</v>
      </c>
      <c r="W24" s="20">
        <v>34</v>
      </c>
      <c r="X24" s="12">
        <f t="shared" si="31"/>
        <v>32.4</v>
      </c>
      <c r="Y24" s="20">
        <v>31</v>
      </c>
      <c r="Z24" s="20">
        <v>29.5</v>
      </c>
      <c r="AA24" s="20">
        <v>32</v>
      </c>
      <c r="AB24" s="20">
        <v>34</v>
      </c>
      <c r="AC24" s="6">
        <f t="shared" si="32"/>
        <v>31.833333333333332</v>
      </c>
      <c r="AD24" s="15">
        <f t="shared" si="33"/>
        <v>31.988888888888887</v>
      </c>
    </row>
    <row r="25" spans="1:32">
      <c r="A25" s="5"/>
      <c r="B25" s="18" t="s">
        <v>68</v>
      </c>
      <c r="C25" s="20">
        <v>34</v>
      </c>
      <c r="D25" s="20">
        <v>30.5</v>
      </c>
      <c r="E25" s="20">
        <v>30.5</v>
      </c>
      <c r="F25" s="20">
        <v>30.5</v>
      </c>
      <c r="G25" s="6">
        <f t="shared" si="28"/>
        <v>30.5</v>
      </c>
      <c r="H25" s="20">
        <v>30.5</v>
      </c>
      <c r="I25" s="20">
        <v>30.5</v>
      </c>
      <c r="J25" s="6">
        <f t="shared" si="29"/>
        <v>30.5</v>
      </c>
      <c r="K25" s="20">
        <v>31.5</v>
      </c>
      <c r="L25" s="20">
        <v>30.5</v>
      </c>
      <c r="M25" s="20">
        <v>30.5</v>
      </c>
      <c r="N25" s="7">
        <v>33</v>
      </c>
      <c r="O25" s="22">
        <v>32.5</v>
      </c>
      <c r="P25" s="21">
        <v>33</v>
      </c>
      <c r="Q25" s="22">
        <v>34</v>
      </c>
      <c r="R25" s="8">
        <f t="shared" si="30"/>
        <v>33.166666666666664</v>
      </c>
      <c r="S25" s="20">
        <v>31.5</v>
      </c>
      <c r="T25" s="7">
        <v>32.5</v>
      </c>
      <c r="U25" s="20">
        <v>31</v>
      </c>
      <c r="V25" s="23">
        <v>33</v>
      </c>
      <c r="W25" s="20">
        <v>34</v>
      </c>
      <c r="X25" s="12">
        <f t="shared" si="31"/>
        <v>32.4</v>
      </c>
      <c r="Y25" s="20">
        <v>31</v>
      </c>
      <c r="Z25" s="20">
        <v>29.5</v>
      </c>
      <c r="AA25" s="20">
        <v>32</v>
      </c>
      <c r="AB25" s="20">
        <v>34</v>
      </c>
      <c r="AC25" s="6">
        <f t="shared" si="32"/>
        <v>31.833333333333332</v>
      </c>
      <c r="AD25" s="15">
        <f t="shared" si="33"/>
        <v>31.988888888888887</v>
      </c>
    </row>
    <row r="26" spans="1:32">
      <c r="A26" s="5"/>
      <c r="B26" s="18" t="s">
        <v>69</v>
      </c>
      <c r="C26" s="20">
        <v>34</v>
      </c>
      <c r="D26" s="20">
        <v>30.5</v>
      </c>
      <c r="E26" s="20">
        <v>30.5</v>
      </c>
      <c r="F26" s="20">
        <v>30.5</v>
      </c>
      <c r="G26" s="6">
        <f t="shared" si="28"/>
        <v>30.5</v>
      </c>
      <c r="H26" s="20">
        <v>30.5</v>
      </c>
      <c r="I26" s="20">
        <v>30.5</v>
      </c>
      <c r="J26" s="6">
        <f t="shared" si="29"/>
        <v>30.5</v>
      </c>
      <c r="K26" s="20">
        <v>31.5</v>
      </c>
      <c r="L26" s="20">
        <v>30.5</v>
      </c>
      <c r="M26" s="20">
        <v>29</v>
      </c>
      <c r="N26" s="7">
        <v>33</v>
      </c>
      <c r="O26" s="22">
        <v>32.5</v>
      </c>
      <c r="P26" s="21">
        <v>33</v>
      </c>
      <c r="Q26" s="22">
        <v>34</v>
      </c>
      <c r="R26" s="8">
        <f t="shared" si="30"/>
        <v>33.166666666666664</v>
      </c>
      <c r="S26" s="20">
        <v>31.5</v>
      </c>
      <c r="T26" s="7">
        <v>32.5</v>
      </c>
      <c r="U26" s="20">
        <v>31</v>
      </c>
      <c r="V26" s="23">
        <v>33</v>
      </c>
      <c r="W26" s="20">
        <v>34</v>
      </c>
      <c r="X26" s="12">
        <f t="shared" si="31"/>
        <v>32.4</v>
      </c>
      <c r="Y26" s="20">
        <v>31</v>
      </c>
      <c r="Z26" s="20">
        <v>29.5</v>
      </c>
      <c r="AA26" s="20">
        <v>32</v>
      </c>
      <c r="AB26" s="20">
        <v>34</v>
      </c>
      <c r="AC26" s="6">
        <f t="shared" si="32"/>
        <v>31.833333333333332</v>
      </c>
      <c r="AD26" s="15">
        <f t="shared" si="33"/>
        <v>31.988888888888887</v>
      </c>
    </row>
    <row r="27" spans="1:32">
      <c r="A27" s="5"/>
      <c r="B27" s="18" t="s">
        <v>70</v>
      </c>
      <c r="C27" s="20">
        <v>34</v>
      </c>
      <c r="D27" s="20">
        <v>30.5</v>
      </c>
      <c r="E27" s="20">
        <v>30.5</v>
      </c>
      <c r="F27" s="20">
        <v>30.5</v>
      </c>
      <c r="G27" s="6">
        <f t="shared" ref="G27" si="34">AVERAGE(D27:F27)</f>
        <v>30.5</v>
      </c>
      <c r="H27" s="20">
        <v>30.5</v>
      </c>
      <c r="I27" s="20">
        <v>30.5</v>
      </c>
      <c r="J27" s="6">
        <f t="shared" ref="J27" si="35">AVERAGE(H27:I27)</f>
        <v>30.5</v>
      </c>
      <c r="K27" s="20">
        <v>31.5</v>
      </c>
      <c r="L27" s="20">
        <v>30.5</v>
      </c>
      <c r="M27" s="20">
        <v>29</v>
      </c>
      <c r="N27" s="7">
        <v>33</v>
      </c>
      <c r="O27" s="22">
        <v>32.5</v>
      </c>
      <c r="P27" s="21">
        <v>33</v>
      </c>
      <c r="Q27" s="22">
        <v>34</v>
      </c>
      <c r="R27" s="8">
        <f t="shared" ref="R27" si="36">(Q27+P27+O27)/3</f>
        <v>33.166666666666664</v>
      </c>
      <c r="S27" s="20">
        <v>31.5</v>
      </c>
      <c r="T27" s="7">
        <v>32.5</v>
      </c>
      <c r="U27" s="20">
        <v>31</v>
      </c>
      <c r="V27" s="23">
        <v>33</v>
      </c>
      <c r="W27" s="20">
        <v>34</v>
      </c>
      <c r="X27" s="12">
        <f t="shared" ref="X27" si="37">AVERAGE(S27:W27)</f>
        <v>32.4</v>
      </c>
      <c r="Y27" s="20">
        <v>31</v>
      </c>
      <c r="Z27" s="20">
        <v>29.5</v>
      </c>
      <c r="AA27" s="20">
        <v>32</v>
      </c>
      <c r="AB27" s="20">
        <v>34</v>
      </c>
      <c r="AC27" s="6">
        <f t="shared" ref="AC27" si="38">AVERAGE(Z27:AB27)</f>
        <v>31.833333333333332</v>
      </c>
      <c r="AD27" s="15">
        <f t="shared" ref="AD27" si="39">(C27+G27+J27+K27+N27+R27+X27+Y27+AC27)/9</f>
        <v>31.988888888888887</v>
      </c>
    </row>
    <row r="28" spans="1:32" ht="56.25">
      <c r="A28" s="13" t="s">
        <v>32</v>
      </c>
      <c r="B28" s="14" t="s">
        <v>31</v>
      </c>
      <c r="C28" s="2">
        <f>C20*100/C27-100</f>
        <v>-1.470588235294116</v>
      </c>
      <c r="D28" s="2">
        <f t="shared" ref="D28:AD28" si="40">D20*100/D27-100</f>
        <v>0</v>
      </c>
      <c r="E28" s="2">
        <f t="shared" si="40"/>
        <v>0</v>
      </c>
      <c r="F28" s="2">
        <f t="shared" si="40"/>
        <v>0</v>
      </c>
      <c r="G28" s="2">
        <f t="shared" si="40"/>
        <v>0</v>
      </c>
      <c r="H28" s="2">
        <f t="shared" si="40"/>
        <v>0</v>
      </c>
      <c r="I28" s="2">
        <f t="shared" si="40"/>
        <v>0</v>
      </c>
      <c r="J28" s="2">
        <f t="shared" si="40"/>
        <v>0</v>
      </c>
      <c r="K28" s="2">
        <f t="shared" si="40"/>
        <v>0</v>
      </c>
      <c r="L28" s="2">
        <f t="shared" si="40"/>
        <v>1.6393442622950829</v>
      </c>
      <c r="M28" s="2">
        <f t="shared" si="40"/>
        <v>5.1724137931034448</v>
      </c>
      <c r="N28" s="2">
        <f t="shared" si="40"/>
        <v>0</v>
      </c>
      <c r="O28" s="2">
        <f t="shared" si="40"/>
        <v>0</v>
      </c>
      <c r="P28" s="2">
        <f t="shared" si="40"/>
        <v>0</v>
      </c>
      <c r="Q28" s="2">
        <f t="shared" si="40"/>
        <v>2.941176470588232</v>
      </c>
      <c r="R28" s="2">
        <f t="shared" si="40"/>
        <v>1.0050251256281513</v>
      </c>
      <c r="S28" s="2">
        <f t="shared" si="40"/>
        <v>0</v>
      </c>
      <c r="T28" s="2">
        <f t="shared" si="40"/>
        <v>0</v>
      </c>
      <c r="U28" s="2">
        <f t="shared" si="40"/>
        <v>0</v>
      </c>
      <c r="V28" s="2">
        <f t="shared" si="40"/>
        <v>0</v>
      </c>
      <c r="W28" s="2">
        <f t="shared" si="40"/>
        <v>-2.941176470588232</v>
      </c>
      <c r="X28" s="2">
        <f t="shared" si="40"/>
        <v>-0.6172839506172636</v>
      </c>
      <c r="Y28" s="2">
        <f t="shared" si="40"/>
        <v>0</v>
      </c>
      <c r="Z28" s="2">
        <f t="shared" si="40"/>
        <v>5.0847457627118615</v>
      </c>
      <c r="AA28" s="2">
        <f t="shared" si="40"/>
        <v>0</v>
      </c>
      <c r="AB28" s="2">
        <f t="shared" si="40"/>
        <v>0</v>
      </c>
      <c r="AC28" s="2">
        <f t="shared" si="40"/>
        <v>1.5706806282722567</v>
      </c>
      <c r="AD28" s="2">
        <f t="shared" si="40"/>
        <v>4.6312376982740489E-2</v>
      </c>
      <c r="AF28" s="1"/>
    </row>
    <row r="29" spans="1:32">
      <c r="A29" s="5"/>
      <c r="B29" s="18" t="s">
        <v>58</v>
      </c>
      <c r="C29" s="20">
        <v>25</v>
      </c>
      <c r="D29" s="20">
        <v>24</v>
      </c>
      <c r="E29" s="20">
        <v>23.5</v>
      </c>
      <c r="F29" s="20">
        <v>22</v>
      </c>
      <c r="G29" s="6">
        <f t="shared" ref="G29:G30" si="41">AVERAGE(D29:F29)</f>
        <v>23.166666666666668</v>
      </c>
      <c r="H29" s="20">
        <v>23.5</v>
      </c>
      <c r="I29" s="6">
        <v>23.5</v>
      </c>
      <c r="J29" s="6">
        <f t="shared" ref="J29:J30" si="42">AVERAGE(H29:I29)</f>
        <v>23.5</v>
      </c>
      <c r="K29" s="20">
        <v>20.75</v>
      </c>
      <c r="L29" s="20">
        <v>22.5</v>
      </c>
      <c r="M29" s="20">
        <v>23</v>
      </c>
      <c r="N29" s="7">
        <f t="shared" ref="N29:N30" si="43">AVERAGE(L29:M29)</f>
        <v>22.75</v>
      </c>
      <c r="O29" s="21">
        <v>26</v>
      </c>
      <c r="P29" s="21">
        <v>25</v>
      </c>
      <c r="Q29" s="22">
        <v>26</v>
      </c>
      <c r="R29" s="8">
        <f t="shared" ref="R29:R30" si="44">(Q29+P29+O29)/3</f>
        <v>25.666666666666668</v>
      </c>
      <c r="S29" s="20">
        <v>22</v>
      </c>
      <c r="T29" s="20">
        <v>22</v>
      </c>
      <c r="U29" s="20">
        <v>22</v>
      </c>
      <c r="V29" s="20">
        <v>26</v>
      </c>
      <c r="W29" s="20">
        <v>23</v>
      </c>
      <c r="X29" s="12">
        <f t="shared" ref="X29:X30" si="45">AVERAGE(S29:W29)</f>
        <v>23</v>
      </c>
      <c r="Y29" s="24">
        <v>25</v>
      </c>
      <c r="Z29" s="20">
        <v>25</v>
      </c>
      <c r="AA29" s="20">
        <v>28</v>
      </c>
      <c r="AB29" s="20">
        <v>28</v>
      </c>
      <c r="AC29" s="6">
        <f t="shared" ref="AC29:AC30" si="46">AVERAGE(Z29:AB29)</f>
        <v>27</v>
      </c>
      <c r="AD29" s="15">
        <f t="shared" ref="AD29:AD30" si="47">(C29+G29+J29+K29+N29+R29+X29+Y29+AC29)/9</f>
        <v>23.981481481481481</v>
      </c>
    </row>
    <row r="30" spans="1:32">
      <c r="A30" s="5"/>
      <c r="B30" s="18" t="s">
        <v>59</v>
      </c>
      <c r="C30" s="20">
        <v>25</v>
      </c>
      <c r="D30" s="20">
        <v>24</v>
      </c>
      <c r="E30" s="20">
        <v>23.5</v>
      </c>
      <c r="F30" s="20">
        <v>22</v>
      </c>
      <c r="G30" s="6">
        <f t="shared" si="41"/>
        <v>23.166666666666668</v>
      </c>
      <c r="H30" s="20">
        <v>23.5</v>
      </c>
      <c r="I30" s="6">
        <v>23.5</v>
      </c>
      <c r="J30" s="6">
        <f t="shared" si="42"/>
        <v>23.5</v>
      </c>
      <c r="K30" s="20">
        <v>20.75</v>
      </c>
      <c r="L30" s="20">
        <v>22.5</v>
      </c>
      <c r="M30" s="20">
        <v>23</v>
      </c>
      <c r="N30" s="7">
        <f t="shared" si="43"/>
        <v>22.75</v>
      </c>
      <c r="O30" s="21">
        <v>26</v>
      </c>
      <c r="P30" s="21">
        <v>25</v>
      </c>
      <c r="Q30" s="22">
        <v>26</v>
      </c>
      <c r="R30" s="8">
        <f t="shared" si="44"/>
        <v>25.666666666666668</v>
      </c>
      <c r="S30" s="20">
        <v>22</v>
      </c>
      <c r="T30" s="20">
        <v>22</v>
      </c>
      <c r="U30" s="20">
        <v>22</v>
      </c>
      <c r="V30" s="20">
        <v>26</v>
      </c>
      <c r="W30" s="20">
        <v>23</v>
      </c>
      <c r="X30" s="12">
        <f t="shared" si="45"/>
        <v>23</v>
      </c>
      <c r="Y30" s="24">
        <v>25</v>
      </c>
      <c r="Z30" s="20">
        <v>25</v>
      </c>
      <c r="AA30" s="20">
        <v>28</v>
      </c>
      <c r="AB30" s="20">
        <v>28</v>
      </c>
      <c r="AC30" s="6">
        <f t="shared" si="46"/>
        <v>27</v>
      </c>
      <c r="AD30" s="15">
        <f t="shared" si="47"/>
        <v>23.981481481481481</v>
      </c>
    </row>
    <row r="31" spans="1:32">
      <c r="A31" s="5"/>
      <c r="B31" s="18" t="s">
        <v>60</v>
      </c>
      <c r="C31" s="20">
        <v>25</v>
      </c>
      <c r="D31" s="20">
        <v>24</v>
      </c>
      <c r="E31" s="20">
        <v>23.5</v>
      </c>
      <c r="F31" s="20">
        <v>21.75</v>
      </c>
      <c r="G31" s="6">
        <f t="shared" ref="G31:G38" si="48">AVERAGE(D31:F31)</f>
        <v>23.083333333333332</v>
      </c>
      <c r="H31" s="20">
        <v>23.5</v>
      </c>
      <c r="I31" s="6">
        <v>23.5</v>
      </c>
      <c r="J31" s="6">
        <f t="shared" ref="J31:J38" si="49">AVERAGE(H31:I31)</f>
        <v>23.5</v>
      </c>
      <c r="K31" s="20">
        <v>20.75</v>
      </c>
      <c r="L31" s="20">
        <v>22.5</v>
      </c>
      <c r="M31" s="20">
        <v>23</v>
      </c>
      <c r="N31" s="7">
        <f t="shared" ref="N31:N38" si="50">AVERAGE(L31:M31)</f>
        <v>22.75</v>
      </c>
      <c r="O31" s="21">
        <v>26</v>
      </c>
      <c r="P31" s="21">
        <v>25</v>
      </c>
      <c r="Q31" s="22">
        <v>26</v>
      </c>
      <c r="R31" s="8">
        <f t="shared" ref="R31:R38" si="51">(Q31+P31+O31)/3</f>
        <v>25.666666666666668</v>
      </c>
      <c r="S31" s="20">
        <v>22</v>
      </c>
      <c r="T31" s="20">
        <v>22</v>
      </c>
      <c r="U31" s="20">
        <v>22</v>
      </c>
      <c r="V31" s="20">
        <v>26</v>
      </c>
      <c r="W31" s="20">
        <v>23</v>
      </c>
      <c r="X31" s="12">
        <f t="shared" ref="X31:X38" si="52">AVERAGE(S31:W31)</f>
        <v>23</v>
      </c>
      <c r="Y31" s="24">
        <v>25</v>
      </c>
      <c r="Z31" s="20">
        <v>25</v>
      </c>
      <c r="AA31" s="20">
        <v>28</v>
      </c>
      <c r="AB31" s="20">
        <v>28</v>
      </c>
      <c r="AC31" s="6">
        <f t="shared" ref="AC31:AC38" si="53">AVERAGE(Z31:AB31)</f>
        <v>27</v>
      </c>
      <c r="AD31" s="15">
        <f t="shared" ref="AD31:AD38" si="54">(C31+G31+J31+K31+N31+R31+X31+Y31+AC31)/9</f>
        <v>23.972222222222221</v>
      </c>
    </row>
    <row r="32" spans="1:32">
      <c r="A32" s="5"/>
      <c r="B32" s="18" t="s">
        <v>61</v>
      </c>
      <c r="C32" s="20">
        <v>25</v>
      </c>
      <c r="D32" s="20">
        <v>24</v>
      </c>
      <c r="E32" s="20">
        <v>23.5</v>
      </c>
      <c r="F32" s="20">
        <v>21.75</v>
      </c>
      <c r="G32" s="6">
        <f t="shared" si="48"/>
        <v>23.083333333333332</v>
      </c>
      <c r="H32" s="20">
        <v>23.5</v>
      </c>
      <c r="I32" s="6">
        <v>23.5</v>
      </c>
      <c r="J32" s="6">
        <f t="shared" si="49"/>
        <v>23.5</v>
      </c>
      <c r="K32" s="20">
        <v>22</v>
      </c>
      <c r="L32" s="20">
        <v>22.5</v>
      </c>
      <c r="M32" s="20">
        <v>23</v>
      </c>
      <c r="N32" s="7">
        <f t="shared" si="50"/>
        <v>22.75</v>
      </c>
      <c r="O32" s="21">
        <v>26</v>
      </c>
      <c r="P32" s="21">
        <v>23</v>
      </c>
      <c r="Q32" s="22">
        <v>26</v>
      </c>
      <c r="R32" s="8">
        <f t="shared" si="51"/>
        <v>25</v>
      </c>
      <c r="S32" s="20">
        <v>22</v>
      </c>
      <c r="T32" s="20">
        <v>22</v>
      </c>
      <c r="U32" s="20">
        <v>22</v>
      </c>
      <c r="V32" s="20">
        <v>28.5</v>
      </c>
      <c r="W32" s="20">
        <v>23</v>
      </c>
      <c r="X32" s="12">
        <f t="shared" si="52"/>
        <v>23.5</v>
      </c>
      <c r="Y32" s="24">
        <v>25</v>
      </c>
      <c r="Z32" s="20">
        <v>27</v>
      </c>
      <c r="AA32" s="20">
        <v>28</v>
      </c>
      <c r="AB32" s="20">
        <v>28</v>
      </c>
      <c r="AC32" s="6">
        <f t="shared" si="53"/>
        <v>27.666666666666668</v>
      </c>
      <c r="AD32" s="15">
        <f t="shared" si="54"/>
        <v>24.166666666666664</v>
      </c>
    </row>
    <row r="33" spans="1:30">
      <c r="A33" s="5"/>
      <c r="B33" s="18" t="s">
        <v>62</v>
      </c>
      <c r="C33" s="20">
        <v>25</v>
      </c>
      <c r="D33" s="20">
        <v>24</v>
      </c>
      <c r="E33" s="20">
        <v>23.5</v>
      </c>
      <c r="F33" s="20">
        <v>21.75</v>
      </c>
      <c r="G33" s="6">
        <f t="shared" si="48"/>
        <v>23.083333333333332</v>
      </c>
      <c r="H33" s="20">
        <v>23.5</v>
      </c>
      <c r="I33" s="6">
        <v>23.5</v>
      </c>
      <c r="J33" s="6">
        <f t="shared" si="49"/>
        <v>23.5</v>
      </c>
      <c r="K33" s="20">
        <v>22</v>
      </c>
      <c r="L33" s="20">
        <v>22.5</v>
      </c>
      <c r="M33" s="20">
        <v>23</v>
      </c>
      <c r="N33" s="7">
        <f t="shared" si="50"/>
        <v>22.75</v>
      </c>
      <c r="O33" s="21">
        <v>26</v>
      </c>
      <c r="P33" s="21">
        <v>23</v>
      </c>
      <c r="Q33" s="22">
        <v>26</v>
      </c>
      <c r="R33" s="8">
        <f t="shared" si="51"/>
        <v>25</v>
      </c>
      <c r="S33" s="20">
        <v>22</v>
      </c>
      <c r="T33" s="20">
        <v>22</v>
      </c>
      <c r="U33" s="20">
        <v>22</v>
      </c>
      <c r="V33" s="20">
        <v>28.5</v>
      </c>
      <c r="W33" s="20">
        <v>23</v>
      </c>
      <c r="X33" s="12">
        <f t="shared" si="52"/>
        <v>23.5</v>
      </c>
      <c r="Y33" s="24">
        <v>25</v>
      </c>
      <c r="Z33" s="20">
        <v>27</v>
      </c>
      <c r="AA33" s="20">
        <v>28</v>
      </c>
      <c r="AB33" s="20">
        <v>28</v>
      </c>
      <c r="AC33" s="6">
        <f t="shared" si="53"/>
        <v>27.666666666666668</v>
      </c>
      <c r="AD33" s="15">
        <f t="shared" si="54"/>
        <v>24.166666666666664</v>
      </c>
    </row>
    <row r="34" spans="1:30">
      <c r="A34" s="5"/>
      <c r="B34" s="18" t="s">
        <v>63</v>
      </c>
      <c r="C34" s="20">
        <v>27.2</v>
      </c>
      <c r="D34" s="20">
        <v>24</v>
      </c>
      <c r="E34" s="20">
        <v>23.5</v>
      </c>
      <c r="F34" s="20">
        <v>21.75</v>
      </c>
      <c r="G34" s="6">
        <f t="shared" si="48"/>
        <v>23.083333333333332</v>
      </c>
      <c r="H34" s="20">
        <v>23.5</v>
      </c>
      <c r="I34" s="6">
        <v>23.5</v>
      </c>
      <c r="J34" s="6">
        <f t="shared" si="49"/>
        <v>23.5</v>
      </c>
      <c r="K34" s="20">
        <v>22</v>
      </c>
      <c r="L34" s="20">
        <v>22.5</v>
      </c>
      <c r="M34" s="20">
        <v>23</v>
      </c>
      <c r="N34" s="7">
        <f t="shared" si="50"/>
        <v>22.75</v>
      </c>
      <c r="O34" s="21">
        <v>26</v>
      </c>
      <c r="P34" s="21">
        <v>23</v>
      </c>
      <c r="Q34" s="22">
        <v>26</v>
      </c>
      <c r="R34" s="8">
        <f t="shared" si="51"/>
        <v>25</v>
      </c>
      <c r="S34" s="20">
        <v>22</v>
      </c>
      <c r="T34" s="20">
        <v>22</v>
      </c>
      <c r="U34" s="20">
        <v>22</v>
      </c>
      <c r="V34" s="20">
        <v>28.5</v>
      </c>
      <c r="W34" s="20">
        <v>23</v>
      </c>
      <c r="X34" s="12">
        <f t="shared" si="52"/>
        <v>23.5</v>
      </c>
      <c r="Y34" s="24">
        <v>25</v>
      </c>
      <c r="Z34" s="20">
        <v>27</v>
      </c>
      <c r="AA34" s="20">
        <v>28</v>
      </c>
      <c r="AB34" s="20">
        <v>28</v>
      </c>
      <c r="AC34" s="6">
        <f t="shared" si="53"/>
        <v>27.666666666666668</v>
      </c>
      <c r="AD34" s="15">
        <f t="shared" si="54"/>
        <v>24.411111111111111</v>
      </c>
    </row>
    <row r="35" spans="1:30">
      <c r="A35" s="5"/>
      <c r="B35" s="18" t="s">
        <v>65</v>
      </c>
      <c r="C35" s="20">
        <v>27.2</v>
      </c>
      <c r="D35" s="20">
        <v>24</v>
      </c>
      <c r="E35" s="20">
        <v>23.5</v>
      </c>
      <c r="F35" s="20">
        <v>21.75</v>
      </c>
      <c r="G35" s="6">
        <f t="shared" si="48"/>
        <v>23.083333333333332</v>
      </c>
      <c r="H35" s="20">
        <v>23.5</v>
      </c>
      <c r="I35" s="6">
        <v>23.5</v>
      </c>
      <c r="J35" s="6">
        <f t="shared" si="49"/>
        <v>23.5</v>
      </c>
      <c r="K35" s="20">
        <v>22</v>
      </c>
      <c r="L35" s="20">
        <v>22.5</v>
      </c>
      <c r="M35" s="20">
        <v>23</v>
      </c>
      <c r="N35" s="7">
        <f t="shared" si="50"/>
        <v>22.75</v>
      </c>
      <c r="O35" s="21">
        <v>26</v>
      </c>
      <c r="P35" s="21">
        <v>23</v>
      </c>
      <c r="Q35" s="22">
        <v>26</v>
      </c>
      <c r="R35" s="8">
        <f t="shared" si="51"/>
        <v>25</v>
      </c>
      <c r="S35" s="20">
        <v>22</v>
      </c>
      <c r="T35" s="20">
        <v>22</v>
      </c>
      <c r="U35" s="20">
        <v>22</v>
      </c>
      <c r="V35" s="20">
        <v>28.5</v>
      </c>
      <c r="W35" s="20">
        <v>25</v>
      </c>
      <c r="X35" s="12">
        <f t="shared" si="52"/>
        <v>23.9</v>
      </c>
      <c r="Y35" s="24">
        <v>25</v>
      </c>
      <c r="Z35" s="20">
        <v>27</v>
      </c>
      <c r="AA35" s="20">
        <v>28</v>
      </c>
      <c r="AB35" s="20">
        <v>28</v>
      </c>
      <c r="AC35" s="6">
        <f t="shared" si="53"/>
        <v>27.666666666666668</v>
      </c>
      <c r="AD35" s="15">
        <f t="shared" si="54"/>
        <v>24.455555555555556</v>
      </c>
    </row>
    <row r="36" spans="1:30">
      <c r="A36" s="5"/>
      <c r="B36" s="18" t="s">
        <v>66</v>
      </c>
      <c r="C36" s="20">
        <v>28</v>
      </c>
      <c r="D36" s="20">
        <v>24</v>
      </c>
      <c r="E36" s="20">
        <v>23.5</v>
      </c>
      <c r="F36" s="20">
        <v>21.75</v>
      </c>
      <c r="G36" s="6">
        <f t="shared" si="48"/>
        <v>23.083333333333332</v>
      </c>
      <c r="H36" s="20">
        <v>23.5</v>
      </c>
      <c r="I36" s="6">
        <v>23.5</v>
      </c>
      <c r="J36" s="6">
        <f t="shared" si="49"/>
        <v>23.5</v>
      </c>
      <c r="K36" s="20">
        <v>22</v>
      </c>
      <c r="L36" s="20">
        <v>22.5</v>
      </c>
      <c r="M36" s="20">
        <v>22</v>
      </c>
      <c r="N36" s="7">
        <f t="shared" si="50"/>
        <v>22.25</v>
      </c>
      <c r="O36" s="21">
        <v>26</v>
      </c>
      <c r="P36" s="21">
        <v>23</v>
      </c>
      <c r="Q36" s="22">
        <v>26</v>
      </c>
      <c r="R36" s="8">
        <f t="shared" si="51"/>
        <v>25</v>
      </c>
      <c r="S36" s="20">
        <v>22</v>
      </c>
      <c r="T36" s="20">
        <v>22</v>
      </c>
      <c r="U36" s="20">
        <v>22</v>
      </c>
      <c r="V36" s="20">
        <v>28.5</v>
      </c>
      <c r="W36" s="20">
        <v>25</v>
      </c>
      <c r="X36" s="12">
        <f t="shared" si="52"/>
        <v>23.9</v>
      </c>
      <c r="Y36" s="24">
        <v>25</v>
      </c>
      <c r="Z36" s="20">
        <v>27</v>
      </c>
      <c r="AA36" s="20">
        <v>28</v>
      </c>
      <c r="AB36" s="20">
        <v>28</v>
      </c>
      <c r="AC36" s="6">
        <f t="shared" si="53"/>
        <v>27.666666666666668</v>
      </c>
      <c r="AD36" s="15">
        <f t="shared" si="54"/>
        <v>24.488888888888887</v>
      </c>
    </row>
    <row r="37" spans="1:30">
      <c r="A37" s="5"/>
      <c r="B37" s="18" t="s">
        <v>68</v>
      </c>
      <c r="C37" s="20">
        <v>28</v>
      </c>
      <c r="D37" s="20">
        <v>23.5</v>
      </c>
      <c r="E37" s="20">
        <v>23.5</v>
      </c>
      <c r="F37" s="20">
        <v>21.75</v>
      </c>
      <c r="G37" s="6">
        <f t="shared" si="48"/>
        <v>22.916666666666668</v>
      </c>
      <c r="H37" s="20">
        <v>23.5</v>
      </c>
      <c r="I37" s="6">
        <v>23.5</v>
      </c>
      <c r="J37" s="6">
        <f t="shared" si="49"/>
        <v>23.5</v>
      </c>
      <c r="K37" s="20">
        <v>22</v>
      </c>
      <c r="L37" s="20">
        <v>22.5</v>
      </c>
      <c r="M37" s="20">
        <v>22</v>
      </c>
      <c r="N37" s="7">
        <f t="shared" si="50"/>
        <v>22.25</v>
      </c>
      <c r="O37" s="21">
        <v>26</v>
      </c>
      <c r="P37" s="21">
        <v>23</v>
      </c>
      <c r="Q37" s="22">
        <v>26</v>
      </c>
      <c r="R37" s="8">
        <f t="shared" si="51"/>
        <v>25</v>
      </c>
      <c r="S37" s="20">
        <v>22</v>
      </c>
      <c r="T37" s="20">
        <v>22</v>
      </c>
      <c r="U37" s="20">
        <v>22</v>
      </c>
      <c r="V37" s="20">
        <v>28.5</v>
      </c>
      <c r="W37" s="20">
        <v>25</v>
      </c>
      <c r="X37" s="12">
        <f t="shared" si="52"/>
        <v>23.9</v>
      </c>
      <c r="Y37" s="24">
        <v>25</v>
      </c>
      <c r="Z37" s="20">
        <v>27</v>
      </c>
      <c r="AA37" s="20">
        <v>28</v>
      </c>
      <c r="AB37" s="20">
        <v>28</v>
      </c>
      <c r="AC37" s="6">
        <f t="shared" si="53"/>
        <v>27.666666666666668</v>
      </c>
      <c r="AD37" s="15">
        <f t="shared" si="54"/>
        <v>24.470370370370372</v>
      </c>
    </row>
    <row r="38" spans="1:30">
      <c r="A38" s="5"/>
      <c r="B38" s="18" t="s">
        <v>69</v>
      </c>
      <c r="C38" s="20">
        <v>28</v>
      </c>
      <c r="D38" s="20">
        <v>23.5</v>
      </c>
      <c r="E38" s="20">
        <v>23.5</v>
      </c>
      <c r="F38" s="20">
        <v>21.75</v>
      </c>
      <c r="G38" s="6">
        <f t="shared" si="48"/>
        <v>22.916666666666668</v>
      </c>
      <c r="H38" s="20">
        <v>23.5</v>
      </c>
      <c r="I38" s="6">
        <v>23.5</v>
      </c>
      <c r="J38" s="6">
        <f t="shared" si="49"/>
        <v>23.5</v>
      </c>
      <c r="K38" s="20">
        <v>22</v>
      </c>
      <c r="L38" s="20">
        <v>22.5</v>
      </c>
      <c r="M38" s="20">
        <v>22</v>
      </c>
      <c r="N38" s="7">
        <f t="shared" si="50"/>
        <v>22.25</v>
      </c>
      <c r="O38" s="21">
        <v>26</v>
      </c>
      <c r="P38" s="21">
        <v>23</v>
      </c>
      <c r="Q38" s="22">
        <v>26</v>
      </c>
      <c r="R38" s="8">
        <f t="shared" si="51"/>
        <v>25</v>
      </c>
      <c r="S38" s="20">
        <v>22</v>
      </c>
      <c r="T38" s="20">
        <v>22</v>
      </c>
      <c r="U38" s="20">
        <v>22</v>
      </c>
      <c r="V38" s="20">
        <v>28.5</v>
      </c>
      <c r="W38" s="20">
        <v>25</v>
      </c>
      <c r="X38" s="12">
        <f t="shared" si="52"/>
        <v>23.9</v>
      </c>
      <c r="Y38" s="24">
        <v>25</v>
      </c>
      <c r="Z38" s="20">
        <v>27</v>
      </c>
      <c r="AA38" s="20">
        <v>28</v>
      </c>
      <c r="AB38" s="20">
        <v>28</v>
      </c>
      <c r="AC38" s="6">
        <f t="shared" si="53"/>
        <v>27.666666666666668</v>
      </c>
      <c r="AD38" s="15">
        <f t="shared" si="54"/>
        <v>24.470370370370372</v>
      </c>
    </row>
    <row r="39" spans="1:30">
      <c r="A39" s="5"/>
      <c r="B39" s="18" t="s">
        <v>70</v>
      </c>
      <c r="C39" s="20">
        <v>28</v>
      </c>
      <c r="D39" s="20">
        <v>23.5</v>
      </c>
      <c r="E39" s="20">
        <v>23.5</v>
      </c>
      <c r="F39" s="20">
        <v>21.75</v>
      </c>
      <c r="G39" s="6">
        <f t="shared" ref="G39" si="55">AVERAGE(D39:F39)</f>
        <v>22.916666666666668</v>
      </c>
      <c r="H39" s="20">
        <v>23.5</v>
      </c>
      <c r="I39" s="6">
        <v>23.5</v>
      </c>
      <c r="J39" s="6">
        <f t="shared" ref="J39" si="56">AVERAGE(H39:I39)</f>
        <v>23.5</v>
      </c>
      <c r="K39" s="20">
        <v>22</v>
      </c>
      <c r="L39" s="20">
        <v>22.5</v>
      </c>
      <c r="M39" s="20">
        <v>22</v>
      </c>
      <c r="N39" s="7">
        <f t="shared" ref="N39" si="57">AVERAGE(L39:M39)</f>
        <v>22.25</v>
      </c>
      <c r="O39" s="21">
        <v>26</v>
      </c>
      <c r="P39" s="21">
        <v>23</v>
      </c>
      <c r="Q39" s="22">
        <v>26</v>
      </c>
      <c r="R39" s="8">
        <f t="shared" ref="R39" si="58">(Q39+P39+O39)/3</f>
        <v>25</v>
      </c>
      <c r="S39" s="20">
        <v>22.5</v>
      </c>
      <c r="T39" s="20">
        <v>22</v>
      </c>
      <c r="U39" s="20">
        <v>22</v>
      </c>
      <c r="V39" s="20">
        <v>28.5</v>
      </c>
      <c r="W39" s="20">
        <v>25</v>
      </c>
      <c r="X39" s="12">
        <f t="shared" ref="X39" si="59">AVERAGE(S39:W39)</f>
        <v>24</v>
      </c>
      <c r="Y39" s="24">
        <v>25</v>
      </c>
      <c r="Z39" s="20">
        <v>27</v>
      </c>
      <c r="AA39" s="20">
        <v>28</v>
      </c>
      <c r="AB39" s="20">
        <v>28</v>
      </c>
      <c r="AC39" s="6">
        <f t="shared" ref="AC39" si="60">AVERAGE(Z39:AB39)</f>
        <v>27.666666666666668</v>
      </c>
      <c r="AD39" s="15">
        <f t="shared" ref="AD39" si="61">(C39+G39+J39+K39+N39+R39+X39+Y39+AC39)/9</f>
        <v>24.481481481481481</v>
      </c>
    </row>
    <row r="40" spans="1:30" ht="56.25">
      <c r="A40" s="13" t="s">
        <v>33</v>
      </c>
      <c r="B40" s="14" t="s">
        <v>31</v>
      </c>
      <c r="C40" s="2">
        <f>C32*100/C39-100</f>
        <v>-10.714285714285708</v>
      </c>
      <c r="D40" s="2">
        <f t="shared" ref="D40:AD40" si="62">D32*100/D39-100</f>
        <v>2.1276595744680833</v>
      </c>
      <c r="E40" s="2">
        <f t="shared" si="62"/>
        <v>0</v>
      </c>
      <c r="F40" s="2">
        <f t="shared" si="62"/>
        <v>0</v>
      </c>
      <c r="G40" s="2">
        <f t="shared" si="62"/>
        <v>0.72727272727270531</v>
      </c>
      <c r="H40" s="2">
        <f t="shared" si="62"/>
        <v>0</v>
      </c>
      <c r="I40" s="2">
        <f t="shared" si="62"/>
        <v>0</v>
      </c>
      <c r="J40" s="2">
        <f t="shared" si="62"/>
        <v>0</v>
      </c>
      <c r="K40" s="2">
        <f t="shared" si="62"/>
        <v>0</v>
      </c>
      <c r="L40" s="2">
        <f t="shared" si="62"/>
        <v>0</v>
      </c>
      <c r="M40" s="2">
        <f t="shared" si="62"/>
        <v>4.5454545454545467</v>
      </c>
      <c r="N40" s="2">
        <f t="shared" si="62"/>
        <v>2.2471910112359552</v>
      </c>
      <c r="O40" s="2">
        <f t="shared" si="62"/>
        <v>0</v>
      </c>
      <c r="P40" s="2">
        <f t="shared" si="62"/>
        <v>0</v>
      </c>
      <c r="Q40" s="2">
        <f t="shared" si="62"/>
        <v>0</v>
      </c>
      <c r="R40" s="2">
        <f t="shared" si="62"/>
        <v>0</v>
      </c>
      <c r="S40" s="2">
        <f t="shared" si="62"/>
        <v>-2.2222222222222285</v>
      </c>
      <c r="T40" s="2">
        <f t="shared" si="62"/>
        <v>0</v>
      </c>
      <c r="U40" s="2">
        <f t="shared" si="62"/>
        <v>0</v>
      </c>
      <c r="V40" s="2">
        <f t="shared" si="62"/>
        <v>0</v>
      </c>
      <c r="W40" s="2">
        <f t="shared" si="62"/>
        <v>-8</v>
      </c>
      <c r="X40" s="2">
        <f t="shared" si="62"/>
        <v>-2.0833333333333286</v>
      </c>
      <c r="Y40" s="2">
        <f t="shared" si="62"/>
        <v>0</v>
      </c>
      <c r="Z40" s="2">
        <f t="shared" si="62"/>
        <v>0</v>
      </c>
      <c r="AA40" s="2">
        <f t="shared" si="62"/>
        <v>0</v>
      </c>
      <c r="AB40" s="2">
        <f t="shared" si="62"/>
        <v>0</v>
      </c>
      <c r="AC40" s="2">
        <f t="shared" si="62"/>
        <v>0</v>
      </c>
      <c r="AD40" s="2">
        <f t="shared" si="62"/>
        <v>-1.2859304084720122</v>
      </c>
    </row>
    <row r="41" spans="1:30">
      <c r="A41" s="16"/>
      <c r="B41" s="18" t="s">
        <v>58</v>
      </c>
      <c r="C41" s="20">
        <v>21.5</v>
      </c>
      <c r="D41" s="20">
        <v>19.5</v>
      </c>
      <c r="E41" s="20">
        <v>22.5</v>
      </c>
      <c r="F41" s="20">
        <v>19</v>
      </c>
      <c r="G41" s="6">
        <f t="shared" ref="G41:G42" si="63">AVERAGE(D41:F41)</f>
        <v>20.333333333333332</v>
      </c>
      <c r="H41" s="20">
        <v>19</v>
      </c>
      <c r="I41" s="20">
        <v>16.5</v>
      </c>
      <c r="J41" s="6">
        <f t="shared" ref="J41:J42" si="64">AVERAGE(H41:I41)</f>
        <v>17.75</v>
      </c>
      <c r="K41" s="20">
        <v>18</v>
      </c>
      <c r="L41" s="20">
        <v>19</v>
      </c>
      <c r="M41" s="20">
        <v>16.5</v>
      </c>
      <c r="N41" s="7">
        <f t="shared" ref="N41:N42" si="65">AVERAGE(L41:M41)</f>
        <v>17.75</v>
      </c>
      <c r="O41" s="21">
        <v>25</v>
      </c>
      <c r="P41" s="21">
        <v>20</v>
      </c>
      <c r="Q41" s="22">
        <v>20</v>
      </c>
      <c r="R41" s="8">
        <f t="shared" ref="R41:R42" si="66">(Q41+P41+O41)/3</f>
        <v>21.666666666666668</v>
      </c>
      <c r="S41" s="20">
        <v>18.5</v>
      </c>
      <c r="T41" s="7">
        <v>17.5</v>
      </c>
      <c r="U41" s="20">
        <v>17</v>
      </c>
      <c r="V41" s="23">
        <v>18</v>
      </c>
      <c r="W41" s="20">
        <v>20</v>
      </c>
      <c r="X41" s="10">
        <f t="shared" ref="X41:X42" si="67">AVERAGE(S41:W41)</f>
        <v>18.2</v>
      </c>
      <c r="Y41" s="20">
        <v>21</v>
      </c>
      <c r="Z41" s="20">
        <v>20</v>
      </c>
      <c r="AA41" s="20">
        <v>20</v>
      </c>
      <c r="AB41" s="20">
        <v>20</v>
      </c>
      <c r="AC41" s="6">
        <f t="shared" ref="AC41:AC42" si="68">AVERAGE(Z41:AB41)</f>
        <v>20</v>
      </c>
      <c r="AD41" s="15">
        <f t="shared" ref="AD41:AD42" si="69">(C41+G41+J41+K41+N41+R41+X41+Y41+AC41)/9</f>
        <v>19.577777777777776</v>
      </c>
    </row>
    <row r="42" spans="1:30">
      <c r="A42" s="16"/>
      <c r="B42" s="18" t="s">
        <v>59</v>
      </c>
      <c r="C42" s="20">
        <v>21.5</v>
      </c>
      <c r="D42" s="20">
        <v>19.5</v>
      </c>
      <c r="E42" s="20">
        <v>22.5</v>
      </c>
      <c r="F42" s="20">
        <v>19</v>
      </c>
      <c r="G42" s="6">
        <f t="shared" si="63"/>
        <v>20.333333333333332</v>
      </c>
      <c r="H42" s="20">
        <v>19</v>
      </c>
      <c r="I42" s="20">
        <v>16.5</v>
      </c>
      <c r="J42" s="6">
        <f t="shared" si="64"/>
        <v>17.75</v>
      </c>
      <c r="K42" s="20">
        <v>18</v>
      </c>
      <c r="L42" s="20">
        <v>19</v>
      </c>
      <c r="M42" s="20">
        <v>16.5</v>
      </c>
      <c r="N42" s="7">
        <f t="shared" si="65"/>
        <v>17.75</v>
      </c>
      <c r="O42" s="21">
        <v>25</v>
      </c>
      <c r="P42" s="21">
        <v>20</v>
      </c>
      <c r="Q42" s="22">
        <v>20</v>
      </c>
      <c r="R42" s="8">
        <f t="shared" si="66"/>
        <v>21.666666666666668</v>
      </c>
      <c r="S42" s="20">
        <v>18.5</v>
      </c>
      <c r="T42" s="7">
        <v>17.5</v>
      </c>
      <c r="U42" s="20">
        <v>17</v>
      </c>
      <c r="V42" s="23">
        <v>18</v>
      </c>
      <c r="W42" s="20">
        <v>20</v>
      </c>
      <c r="X42" s="10">
        <f t="shared" si="67"/>
        <v>18.2</v>
      </c>
      <c r="Y42" s="20">
        <v>21</v>
      </c>
      <c r="Z42" s="20">
        <v>20</v>
      </c>
      <c r="AA42" s="20">
        <v>20</v>
      </c>
      <c r="AB42" s="20">
        <v>20</v>
      </c>
      <c r="AC42" s="6">
        <f t="shared" si="68"/>
        <v>20</v>
      </c>
      <c r="AD42" s="15">
        <f t="shared" si="69"/>
        <v>19.577777777777776</v>
      </c>
    </row>
    <row r="43" spans="1:30">
      <c r="A43" s="16"/>
      <c r="B43" s="18" t="s">
        <v>60</v>
      </c>
      <c r="C43" s="20">
        <v>21.5</v>
      </c>
      <c r="D43" s="20">
        <v>19.5</v>
      </c>
      <c r="E43" s="20">
        <v>22.5</v>
      </c>
      <c r="F43" s="20">
        <v>19</v>
      </c>
      <c r="G43" s="6">
        <f t="shared" ref="G43:G50" si="70">AVERAGE(D43:F43)</f>
        <v>20.333333333333332</v>
      </c>
      <c r="H43" s="20">
        <v>19</v>
      </c>
      <c r="I43" s="20">
        <v>16.5</v>
      </c>
      <c r="J43" s="6">
        <f t="shared" ref="J43:J50" si="71">AVERAGE(H43:I43)</f>
        <v>17.75</v>
      </c>
      <c r="K43" s="20">
        <v>18</v>
      </c>
      <c r="L43" s="20">
        <v>19</v>
      </c>
      <c r="M43" s="20">
        <v>16.5</v>
      </c>
      <c r="N43" s="7">
        <f t="shared" ref="N43:N50" si="72">AVERAGE(L43:M43)</f>
        <v>17.75</v>
      </c>
      <c r="O43" s="21">
        <v>25</v>
      </c>
      <c r="P43" s="21">
        <v>20</v>
      </c>
      <c r="Q43" s="22">
        <v>20</v>
      </c>
      <c r="R43" s="8">
        <f t="shared" ref="R43:R50" si="73">(Q43+P43+O43)/3</f>
        <v>21.666666666666668</v>
      </c>
      <c r="S43" s="20">
        <v>18.5</v>
      </c>
      <c r="T43" s="7">
        <v>17.5</v>
      </c>
      <c r="U43" s="20">
        <v>17</v>
      </c>
      <c r="V43" s="23">
        <v>18</v>
      </c>
      <c r="W43" s="20">
        <v>20</v>
      </c>
      <c r="X43" s="10">
        <f t="shared" ref="X43:X50" si="74">AVERAGE(S43:W43)</f>
        <v>18.2</v>
      </c>
      <c r="Y43" s="20">
        <v>21</v>
      </c>
      <c r="Z43" s="20">
        <v>20</v>
      </c>
      <c r="AA43" s="20">
        <v>20</v>
      </c>
      <c r="AB43" s="20">
        <v>20</v>
      </c>
      <c r="AC43" s="6">
        <f t="shared" ref="AC43:AC50" si="75">AVERAGE(Z43:AB43)</f>
        <v>20</v>
      </c>
      <c r="AD43" s="15">
        <f t="shared" ref="AD43:AD50" si="76">(C43+G43+J43+K43+N43+R43+X43+Y43+AC43)/9</f>
        <v>19.577777777777776</v>
      </c>
    </row>
    <row r="44" spans="1:30">
      <c r="A44" s="16"/>
      <c r="B44" s="18" t="s">
        <v>61</v>
      </c>
      <c r="C44" s="20">
        <v>21.5</v>
      </c>
      <c r="D44" s="20">
        <v>19.5</v>
      </c>
      <c r="E44" s="20">
        <v>22.5</v>
      </c>
      <c r="F44" s="20">
        <v>19</v>
      </c>
      <c r="G44" s="6">
        <f t="shared" si="70"/>
        <v>20.333333333333332</v>
      </c>
      <c r="H44" s="20">
        <v>19</v>
      </c>
      <c r="I44" s="20">
        <v>16.5</v>
      </c>
      <c r="J44" s="6">
        <f t="shared" si="71"/>
        <v>17.75</v>
      </c>
      <c r="K44" s="20">
        <v>18</v>
      </c>
      <c r="L44" s="20">
        <v>19</v>
      </c>
      <c r="M44" s="20">
        <v>16.5</v>
      </c>
      <c r="N44" s="7">
        <f t="shared" si="72"/>
        <v>17.75</v>
      </c>
      <c r="O44" s="21">
        <v>25</v>
      </c>
      <c r="P44" s="21">
        <v>20</v>
      </c>
      <c r="Q44" s="22">
        <v>20</v>
      </c>
      <c r="R44" s="8">
        <f t="shared" si="73"/>
        <v>21.666666666666668</v>
      </c>
      <c r="S44" s="20">
        <v>18.5</v>
      </c>
      <c r="T44" s="7">
        <v>20</v>
      </c>
      <c r="U44" s="20">
        <v>18</v>
      </c>
      <c r="V44" s="23">
        <v>18</v>
      </c>
      <c r="W44" s="20">
        <v>20</v>
      </c>
      <c r="X44" s="10">
        <f t="shared" si="74"/>
        <v>18.899999999999999</v>
      </c>
      <c r="Y44" s="20">
        <v>21</v>
      </c>
      <c r="Z44" s="20">
        <v>20</v>
      </c>
      <c r="AA44" s="20">
        <v>20</v>
      </c>
      <c r="AB44" s="20">
        <v>20</v>
      </c>
      <c r="AC44" s="6">
        <f t="shared" si="75"/>
        <v>20</v>
      </c>
      <c r="AD44" s="15">
        <f t="shared" si="76"/>
        <v>19.655555555555555</v>
      </c>
    </row>
    <row r="45" spans="1:30">
      <c r="A45" s="16"/>
      <c r="B45" s="18" t="s">
        <v>62</v>
      </c>
      <c r="C45" s="20">
        <v>21.5</v>
      </c>
      <c r="D45" s="20">
        <v>19.5</v>
      </c>
      <c r="E45" s="20">
        <v>22.5</v>
      </c>
      <c r="F45" s="20">
        <v>19</v>
      </c>
      <c r="G45" s="6">
        <f t="shared" si="70"/>
        <v>20.333333333333332</v>
      </c>
      <c r="H45" s="20">
        <v>19</v>
      </c>
      <c r="I45" s="20">
        <v>16.5</v>
      </c>
      <c r="J45" s="6">
        <f t="shared" si="71"/>
        <v>17.75</v>
      </c>
      <c r="K45" s="20">
        <v>18</v>
      </c>
      <c r="L45" s="20">
        <v>19</v>
      </c>
      <c r="M45" s="20">
        <v>16.5</v>
      </c>
      <c r="N45" s="7">
        <f t="shared" si="72"/>
        <v>17.75</v>
      </c>
      <c r="O45" s="21">
        <v>25</v>
      </c>
      <c r="P45" s="21">
        <v>20</v>
      </c>
      <c r="Q45" s="22">
        <v>20</v>
      </c>
      <c r="R45" s="8">
        <f t="shared" si="73"/>
        <v>21.666666666666668</v>
      </c>
      <c r="S45" s="20">
        <v>18.5</v>
      </c>
      <c r="T45" s="7">
        <v>20</v>
      </c>
      <c r="U45" s="20">
        <v>18</v>
      </c>
      <c r="V45" s="23">
        <v>18</v>
      </c>
      <c r="W45" s="20">
        <v>20</v>
      </c>
      <c r="X45" s="10">
        <f t="shared" si="74"/>
        <v>18.899999999999999</v>
      </c>
      <c r="Y45" s="20">
        <v>21</v>
      </c>
      <c r="Z45" s="20">
        <v>20</v>
      </c>
      <c r="AA45" s="20">
        <v>20</v>
      </c>
      <c r="AB45" s="20">
        <v>20</v>
      </c>
      <c r="AC45" s="6">
        <f t="shared" si="75"/>
        <v>20</v>
      </c>
      <c r="AD45" s="15">
        <f t="shared" si="76"/>
        <v>19.655555555555555</v>
      </c>
    </row>
    <row r="46" spans="1:30">
      <c r="A46" s="16"/>
      <c r="B46" s="18" t="s">
        <v>63</v>
      </c>
      <c r="C46" s="20">
        <v>21.5</v>
      </c>
      <c r="D46" s="20">
        <v>19.5</v>
      </c>
      <c r="E46" s="20">
        <v>22.5</v>
      </c>
      <c r="F46" s="20">
        <v>19</v>
      </c>
      <c r="G46" s="6">
        <f t="shared" si="70"/>
        <v>20.333333333333332</v>
      </c>
      <c r="H46" s="20">
        <v>19</v>
      </c>
      <c r="I46" s="20">
        <v>16.5</v>
      </c>
      <c r="J46" s="6">
        <f t="shared" si="71"/>
        <v>17.75</v>
      </c>
      <c r="K46" s="20">
        <v>18</v>
      </c>
      <c r="L46" s="20">
        <v>19</v>
      </c>
      <c r="M46" s="20">
        <v>16.5</v>
      </c>
      <c r="N46" s="7">
        <f t="shared" si="72"/>
        <v>17.75</v>
      </c>
      <c r="O46" s="21">
        <v>25</v>
      </c>
      <c r="P46" s="21">
        <v>20</v>
      </c>
      <c r="Q46" s="22">
        <v>20</v>
      </c>
      <c r="R46" s="8">
        <f t="shared" si="73"/>
        <v>21.666666666666668</v>
      </c>
      <c r="S46" s="20">
        <v>18.5</v>
      </c>
      <c r="T46" s="7">
        <v>20</v>
      </c>
      <c r="U46" s="20">
        <v>18</v>
      </c>
      <c r="V46" s="23">
        <v>18</v>
      </c>
      <c r="W46" s="20">
        <v>20</v>
      </c>
      <c r="X46" s="10">
        <f t="shared" si="74"/>
        <v>18.899999999999999</v>
      </c>
      <c r="Y46" s="20">
        <v>21</v>
      </c>
      <c r="Z46" s="20">
        <v>20</v>
      </c>
      <c r="AA46" s="20">
        <v>20</v>
      </c>
      <c r="AB46" s="20">
        <v>20</v>
      </c>
      <c r="AC46" s="6">
        <f t="shared" si="75"/>
        <v>20</v>
      </c>
      <c r="AD46" s="15">
        <f t="shared" si="76"/>
        <v>19.655555555555555</v>
      </c>
    </row>
    <row r="47" spans="1:30">
      <c r="A47" s="16"/>
      <c r="B47" s="18" t="s">
        <v>65</v>
      </c>
      <c r="C47" s="20">
        <v>21.5</v>
      </c>
      <c r="D47" s="20">
        <v>19.5</v>
      </c>
      <c r="E47" s="20">
        <v>22.5</v>
      </c>
      <c r="F47" s="20">
        <v>19</v>
      </c>
      <c r="G47" s="6">
        <f t="shared" si="70"/>
        <v>20.333333333333332</v>
      </c>
      <c r="H47" s="20">
        <v>19</v>
      </c>
      <c r="I47" s="20">
        <v>16.5</v>
      </c>
      <c r="J47" s="6">
        <f t="shared" si="71"/>
        <v>17.75</v>
      </c>
      <c r="K47" s="20">
        <v>18</v>
      </c>
      <c r="L47" s="20">
        <v>19</v>
      </c>
      <c r="M47" s="20">
        <v>16.5</v>
      </c>
      <c r="N47" s="7">
        <f t="shared" si="72"/>
        <v>17.75</v>
      </c>
      <c r="O47" s="21">
        <v>25</v>
      </c>
      <c r="P47" s="21">
        <v>20</v>
      </c>
      <c r="Q47" s="22">
        <v>20</v>
      </c>
      <c r="R47" s="8">
        <f t="shared" si="73"/>
        <v>21.666666666666668</v>
      </c>
      <c r="S47" s="20">
        <v>18.5</v>
      </c>
      <c r="T47" s="7">
        <v>20</v>
      </c>
      <c r="U47" s="20">
        <v>18</v>
      </c>
      <c r="V47" s="23">
        <v>18</v>
      </c>
      <c r="W47" s="20">
        <v>20</v>
      </c>
      <c r="X47" s="10">
        <f t="shared" si="74"/>
        <v>18.899999999999999</v>
      </c>
      <c r="Y47" s="20">
        <v>21</v>
      </c>
      <c r="Z47" s="20">
        <v>20</v>
      </c>
      <c r="AA47" s="20">
        <v>20</v>
      </c>
      <c r="AB47" s="20">
        <v>20</v>
      </c>
      <c r="AC47" s="6">
        <f t="shared" si="75"/>
        <v>20</v>
      </c>
      <c r="AD47" s="15">
        <f t="shared" si="76"/>
        <v>19.655555555555555</v>
      </c>
    </row>
    <row r="48" spans="1:30">
      <c r="A48" s="16"/>
      <c r="B48" s="18" t="s">
        <v>66</v>
      </c>
      <c r="C48" s="20">
        <v>21.5</v>
      </c>
      <c r="D48" s="20">
        <v>19.5</v>
      </c>
      <c r="E48" s="20">
        <v>22.5</v>
      </c>
      <c r="F48" s="20">
        <v>19</v>
      </c>
      <c r="G48" s="6">
        <f t="shared" si="70"/>
        <v>20.333333333333332</v>
      </c>
      <c r="H48" s="20">
        <v>19</v>
      </c>
      <c r="I48" s="20">
        <v>16.5</v>
      </c>
      <c r="J48" s="6">
        <f t="shared" si="71"/>
        <v>17.75</v>
      </c>
      <c r="K48" s="20">
        <v>18</v>
      </c>
      <c r="L48" s="20">
        <v>19</v>
      </c>
      <c r="M48" s="20">
        <v>16.5</v>
      </c>
      <c r="N48" s="7">
        <f t="shared" si="72"/>
        <v>17.75</v>
      </c>
      <c r="O48" s="21">
        <v>25</v>
      </c>
      <c r="P48" s="21">
        <v>20</v>
      </c>
      <c r="Q48" s="22">
        <v>20</v>
      </c>
      <c r="R48" s="8">
        <f t="shared" si="73"/>
        <v>21.666666666666668</v>
      </c>
      <c r="S48" s="20">
        <v>18.5</v>
      </c>
      <c r="T48" s="7">
        <v>20</v>
      </c>
      <c r="U48" s="20">
        <v>18</v>
      </c>
      <c r="V48" s="23">
        <v>18</v>
      </c>
      <c r="W48" s="20">
        <v>20</v>
      </c>
      <c r="X48" s="10">
        <f t="shared" si="74"/>
        <v>18.899999999999999</v>
      </c>
      <c r="Y48" s="20">
        <v>21</v>
      </c>
      <c r="Z48" s="20">
        <v>20</v>
      </c>
      <c r="AA48" s="20">
        <v>20</v>
      </c>
      <c r="AB48" s="20">
        <v>20</v>
      </c>
      <c r="AC48" s="6">
        <f t="shared" si="75"/>
        <v>20</v>
      </c>
      <c r="AD48" s="15">
        <f t="shared" si="76"/>
        <v>19.655555555555555</v>
      </c>
    </row>
    <row r="49" spans="1:30">
      <c r="A49" s="16"/>
      <c r="B49" s="18" t="s">
        <v>68</v>
      </c>
      <c r="C49" s="20">
        <v>21.5</v>
      </c>
      <c r="D49" s="20">
        <v>19.5</v>
      </c>
      <c r="E49" s="20">
        <v>22.5</v>
      </c>
      <c r="F49" s="20">
        <v>19</v>
      </c>
      <c r="G49" s="6">
        <f t="shared" si="70"/>
        <v>20.333333333333332</v>
      </c>
      <c r="H49" s="20">
        <v>19</v>
      </c>
      <c r="I49" s="20">
        <v>16.5</v>
      </c>
      <c r="J49" s="6">
        <f t="shared" si="71"/>
        <v>17.75</v>
      </c>
      <c r="K49" s="20">
        <v>18</v>
      </c>
      <c r="L49" s="20">
        <v>19</v>
      </c>
      <c r="M49" s="20">
        <v>16.5</v>
      </c>
      <c r="N49" s="7">
        <f t="shared" si="72"/>
        <v>17.75</v>
      </c>
      <c r="O49" s="21">
        <v>25</v>
      </c>
      <c r="P49" s="21">
        <v>20</v>
      </c>
      <c r="Q49" s="22">
        <v>20</v>
      </c>
      <c r="R49" s="8">
        <f t="shared" si="73"/>
        <v>21.666666666666668</v>
      </c>
      <c r="S49" s="20">
        <v>18.5</v>
      </c>
      <c r="T49" s="7">
        <v>20</v>
      </c>
      <c r="U49" s="20">
        <v>18</v>
      </c>
      <c r="V49" s="23">
        <v>18</v>
      </c>
      <c r="W49" s="20">
        <v>20</v>
      </c>
      <c r="X49" s="10">
        <f t="shared" si="74"/>
        <v>18.899999999999999</v>
      </c>
      <c r="Y49" s="20">
        <v>21</v>
      </c>
      <c r="Z49" s="20">
        <v>20</v>
      </c>
      <c r="AA49" s="20">
        <v>20</v>
      </c>
      <c r="AB49" s="20">
        <v>20</v>
      </c>
      <c r="AC49" s="6">
        <f t="shared" si="75"/>
        <v>20</v>
      </c>
      <c r="AD49" s="15">
        <f t="shared" si="76"/>
        <v>19.655555555555555</v>
      </c>
    </row>
    <row r="50" spans="1:30">
      <c r="A50" s="16"/>
      <c r="B50" s="18" t="s">
        <v>69</v>
      </c>
      <c r="C50" s="20">
        <v>21.5</v>
      </c>
      <c r="D50" s="20">
        <v>19.5</v>
      </c>
      <c r="E50" s="20">
        <v>22.5</v>
      </c>
      <c r="F50" s="20">
        <v>19</v>
      </c>
      <c r="G50" s="6">
        <f t="shared" si="70"/>
        <v>20.333333333333332</v>
      </c>
      <c r="H50" s="20">
        <v>19</v>
      </c>
      <c r="I50" s="20">
        <v>16.5</v>
      </c>
      <c r="J50" s="6">
        <f t="shared" si="71"/>
        <v>17.75</v>
      </c>
      <c r="K50" s="20">
        <v>18</v>
      </c>
      <c r="L50" s="20">
        <v>19</v>
      </c>
      <c r="M50" s="20">
        <v>16.5</v>
      </c>
      <c r="N50" s="7">
        <f t="shared" si="72"/>
        <v>17.75</v>
      </c>
      <c r="O50" s="21">
        <v>25</v>
      </c>
      <c r="P50" s="21">
        <v>20</v>
      </c>
      <c r="Q50" s="22">
        <v>20</v>
      </c>
      <c r="R50" s="8">
        <f t="shared" si="73"/>
        <v>21.666666666666668</v>
      </c>
      <c r="S50" s="20">
        <v>18.5</v>
      </c>
      <c r="T50" s="7">
        <v>20</v>
      </c>
      <c r="U50" s="20">
        <v>18</v>
      </c>
      <c r="V50" s="23">
        <v>18</v>
      </c>
      <c r="W50" s="20">
        <v>20</v>
      </c>
      <c r="X50" s="10">
        <f t="shared" si="74"/>
        <v>18.899999999999999</v>
      </c>
      <c r="Y50" s="20">
        <v>21</v>
      </c>
      <c r="Z50" s="20">
        <v>20</v>
      </c>
      <c r="AA50" s="20">
        <v>20</v>
      </c>
      <c r="AB50" s="20">
        <v>20</v>
      </c>
      <c r="AC50" s="6">
        <f t="shared" si="75"/>
        <v>20</v>
      </c>
      <c r="AD50" s="15">
        <f t="shared" si="76"/>
        <v>19.655555555555555</v>
      </c>
    </row>
    <row r="51" spans="1:30">
      <c r="A51" s="16"/>
      <c r="B51" s="18" t="s">
        <v>70</v>
      </c>
      <c r="C51" s="20">
        <v>21.5</v>
      </c>
      <c r="D51" s="20">
        <v>19.5</v>
      </c>
      <c r="E51" s="20">
        <v>22.5</v>
      </c>
      <c r="F51" s="20">
        <v>19</v>
      </c>
      <c r="G51" s="6">
        <f t="shared" ref="G51" si="77">AVERAGE(D51:F51)</f>
        <v>20.333333333333332</v>
      </c>
      <c r="H51" s="20">
        <v>19</v>
      </c>
      <c r="I51" s="20">
        <v>16.5</v>
      </c>
      <c r="J51" s="6">
        <f t="shared" ref="J51" si="78">AVERAGE(H51:I51)</f>
        <v>17.75</v>
      </c>
      <c r="K51" s="20">
        <v>18</v>
      </c>
      <c r="L51" s="20">
        <v>19</v>
      </c>
      <c r="M51" s="20">
        <v>16.5</v>
      </c>
      <c r="N51" s="7">
        <f t="shared" ref="N51" si="79">AVERAGE(L51:M51)</f>
        <v>17.75</v>
      </c>
      <c r="O51" s="21">
        <v>25</v>
      </c>
      <c r="P51" s="21">
        <v>20</v>
      </c>
      <c r="Q51" s="22">
        <v>20</v>
      </c>
      <c r="R51" s="8">
        <f t="shared" ref="R51" si="80">(Q51+P51+O51)/3</f>
        <v>21.666666666666668</v>
      </c>
      <c r="S51" s="20">
        <v>18.5</v>
      </c>
      <c r="T51" s="7">
        <v>20</v>
      </c>
      <c r="U51" s="20">
        <v>18</v>
      </c>
      <c r="V51" s="23">
        <v>18</v>
      </c>
      <c r="W51" s="20">
        <v>20</v>
      </c>
      <c r="X51" s="10">
        <f t="shared" ref="X51" si="81">AVERAGE(S51:W51)</f>
        <v>18.899999999999999</v>
      </c>
      <c r="Y51" s="20">
        <v>21</v>
      </c>
      <c r="Z51" s="20">
        <v>20</v>
      </c>
      <c r="AA51" s="20">
        <v>20</v>
      </c>
      <c r="AB51" s="20">
        <v>20</v>
      </c>
      <c r="AC51" s="6">
        <f t="shared" ref="AC51" si="82">AVERAGE(Z51:AB51)</f>
        <v>20</v>
      </c>
      <c r="AD51" s="15">
        <f t="shared" ref="AD51" si="83">(C51+G51+J51+K51+N51+R51+X51+Y51+AC51)/9</f>
        <v>19.655555555555555</v>
      </c>
    </row>
    <row r="52" spans="1:30" ht="73.5" customHeight="1">
      <c r="A52" s="17" t="s">
        <v>34</v>
      </c>
      <c r="B52" s="14" t="s">
        <v>31</v>
      </c>
      <c r="C52" s="2">
        <f>C44*100/C51-100</f>
        <v>0</v>
      </c>
      <c r="D52" s="2">
        <f t="shared" ref="D52:AD52" si="84">D44*100/D51-100</f>
        <v>0</v>
      </c>
      <c r="E52" s="2">
        <f t="shared" si="84"/>
        <v>0</v>
      </c>
      <c r="F52" s="2">
        <f t="shared" si="84"/>
        <v>0</v>
      </c>
      <c r="G52" s="2">
        <f t="shared" si="84"/>
        <v>0</v>
      </c>
      <c r="H52" s="2">
        <f t="shared" si="84"/>
        <v>0</v>
      </c>
      <c r="I52" s="2">
        <f t="shared" si="84"/>
        <v>0</v>
      </c>
      <c r="J52" s="2">
        <f t="shared" si="84"/>
        <v>0</v>
      </c>
      <c r="K52" s="2">
        <f t="shared" si="84"/>
        <v>0</v>
      </c>
      <c r="L52" s="2">
        <f t="shared" si="84"/>
        <v>0</v>
      </c>
      <c r="M52" s="2">
        <f t="shared" si="84"/>
        <v>0</v>
      </c>
      <c r="N52" s="2">
        <f t="shared" si="84"/>
        <v>0</v>
      </c>
      <c r="O52" s="2">
        <f t="shared" si="84"/>
        <v>0</v>
      </c>
      <c r="P52" s="2">
        <f t="shared" si="84"/>
        <v>0</v>
      </c>
      <c r="Q52" s="2">
        <f t="shared" si="84"/>
        <v>0</v>
      </c>
      <c r="R52" s="2">
        <f t="shared" si="84"/>
        <v>0</v>
      </c>
      <c r="S52" s="2">
        <f t="shared" si="84"/>
        <v>0</v>
      </c>
      <c r="T52" s="2">
        <f t="shared" si="84"/>
        <v>0</v>
      </c>
      <c r="U52" s="2">
        <f t="shared" si="84"/>
        <v>0</v>
      </c>
      <c r="V52" s="2">
        <f t="shared" si="84"/>
        <v>0</v>
      </c>
      <c r="W52" s="2">
        <f t="shared" si="84"/>
        <v>0</v>
      </c>
      <c r="X52" s="2">
        <f t="shared" si="84"/>
        <v>0</v>
      </c>
      <c r="Y52" s="2">
        <f t="shared" si="84"/>
        <v>0</v>
      </c>
      <c r="Z52" s="2">
        <f t="shared" si="84"/>
        <v>0</v>
      </c>
      <c r="AA52" s="2">
        <f t="shared" si="84"/>
        <v>0</v>
      </c>
      <c r="AB52" s="2">
        <f t="shared" si="84"/>
        <v>0</v>
      </c>
      <c r="AC52" s="2">
        <f t="shared" si="84"/>
        <v>0</v>
      </c>
      <c r="AD52" s="2">
        <f t="shared" si="84"/>
        <v>0</v>
      </c>
    </row>
    <row r="53" spans="1:30">
      <c r="A53" s="5"/>
      <c r="B53" s="18" t="s">
        <v>58</v>
      </c>
      <c r="C53" s="20">
        <v>50</v>
      </c>
      <c r="D53" s="20">
        <v>47.5</v>
      </c>
      <c r="E53" s="20">
        <v>50</v>
      </c>
      <c r="F53" s="20">
        <v>50</v>
      </c>
      <c r="G53" s="6">
        <f t="shared" ref="G53:G54" si="85">AVERAGE(D53:F53)</f>
        <v>49.166666666666664</v>
      </c>
      <c r="H53" s="20">
        <v>48.5</v>
      </c>
      <c r="I53" s="20">
        <v>46</v>
      </c>
      <c r="J53" s="6">
        <f t="shared" ref="J53:J54" si="86">AVERAGE(H53:I53)</f>
        <v>47.25</v>
      </c>
      <c r="K53" s="20">
        <v>50</v>
      </c>
      <c r="L53" s="20">
        <v>48.5</v>
      </c>
      <c r="M53" s="20">
        <v>47</v>
      </c>
      <c r="N53" s="7">
        <f t="shared" ref="N53:N54" si="87">AVERAGE(L53:M53)</f>
        <v>47.75</v>
      </c>
      <c r="O53" s="23">
        <v>50</v>
      </c>
      <c r="P53" s="23">
        <v>50</v>
      </c>
      <c r="Q53" s="25">
        <v>60</v>
      </c>
      <c r="R53" s="8">
        <f t="shared" ref="R53:R54" si="88">(Q53+P53+O53)/3</f>
        <v>53.333333333333336</v>
      </c>
      <c r="S53" s="20">
        <v>50</v>
      </c>
      <c r="T53" s="7">
        <v>50</v>
      </c>
      <c r="U53" s="20">
        <v>55</v>
      </c>
      <c r="V53" s="20">
        <v>55</v>
      </c>
      <c r="W53" s="20">
        <v>52.5</v>
      </c>
      <c r="X53" s="11">
        <f t="shared" ref="X53:X54" si="89">AVERAGE(S53:W53)</f>
        <v>52.5</v>
      </c>
      <c r="Y53" s="20">
        <v>57.5</v>
      </c>
      <c r="Z53" s="20">
        <v>50</v>
      </c>
      <c r="AA53" s="20">
        <v>52</v>
      </c>
      <c r="AB53" s="20">
        <v>55</v>
      </c>
      <c r="AC53" s="6">
        <f t="shared" ref="AC53:AC54" si="90">AVERAGE(Z53:AB53)</f>
        <v>52.333333333333336</v>
      </c>
      <c r="AD53" s="15">
        <f t="shared" ref="AD53:AD54" si="91">(C53+G53+J53+K53+N53+R53+X53+Y53+AC53)/9</f>
        <v>51.092592592592588</v>
      </c>
    </row>
    <row r="54" spans="1:30">
      <c r="A54" s="5"/>
      <c r="B54" s="18" t="s">
        <v>59</v>
      </c>
      <c r="C54" s="20">
        <v>50</v>
      </c>
      <c r="D54" s="20">
        <v>47.5</v>
      </c>
      <c r="E54" s="20">
        <v>50</v>
      </c>
      <c r="F54" s="20">
        <v>50</v>
      </c>
      <c r="G54" s="6">
        <f t="shared" si="85"/>
        <v>49.166666666666664</v>
      </c>
      <c r="H54" s="20">
        <v>48.5</v>
      </c>
      <c r="I54" s="20">
        <v>46</v>
      </c>
      <c r="J54" s="6">
        <f t="shared" si="86"/>
        <v>47.25</v>
      </c>
      <c r="K54" s="20">
        <v>50</v>
      </c>
      <c r="L54" s="20">
        <v>48.5</v>
      </c>
      <c r="M54" s="20">
        <v>47</v>
      </c>
      <c r="N54" s="7">
        <f t="shared" si="87"/>
        <v>47.75</v>
      </c>
      <c r="O54" s="23">
        <v>50</v>
      </c>
      <c r="P54" s="23">
        <v>50</v>
      </c>
      <c r="Q54" s="25">
        <v>60</v>
      </c>
      <c r="R54" s="8">
        <f t="shared" si="88"/>
        <v>53.333333333333336</v>
      </c>
      <c r="S54" s="20">
        <v>50</v>
      </c>
      <c r="T54" s="7">
        <v>50</v>
      </c>
      <c r="U54" s="20">
        <v>55</v>
      </c>
      <c r="V54" s="20">
        <v>55</v>
      </c>
      <c r="W54" s="20">
        <v>52.5</v>
      </c>
      <c r="X54" s="11">
        <f t="shared" si="89"/>
        <v>52.5</v>
      </c>
      <c r="Y54" s="20">
        <v>57.5</v>
      </c>
      <c r="Z54" s="20">
        <v>43</v>
      </c>
      <c r="AA54" s="20">
        <v>50</v>
      </c>
      <c r="AB54" s="20">
        <v>55</v>
      </c>
      <c r="AC54" s="6">
        <f t="shared" si="90"/>
        <v>49.333333333333336</v>
      </c>
      <c r="AD54" s="15">
        <f t="shared" si="91"/>
        <v>50.75925925925926</v>
      </c>
    </row>
    <row r="55" spans="1:30">
      <c r="A55" s="5"/>
      <c r="B55" s="18" t="s">
        <v>60</v>
      </c>
      <c r="C55" s="20">
        <v>50</v>
      </c>
      <c r="D55" s="20">
        <v>47.5</v>
      </c>
      <c r="E55" s="20">
        <v>50</v>
      </c>
      <c r="F55" s="20">
        <v>50</v>
      </c>
      <c r="G55" s="6">
        <f t="shared" ref="G55:G62" si="92">AVERAGE(D55:F55)</f>
        <v>49.166666666666664</v>
      </c>
      <c r="H55" s="20">
        <v>48.5</v>
      </c>
      <c r="I55" s="20">
        <v>46</v>
      </c>
      <c r="J55" s="6">
        <f t="shared" ref="J55:J62" si="93">AVERAGE(H55:I55)</f>
        <v>47.25</v>
      </c>
      <c r="K55" s="20">
        <v>50</v>
      </c>
      <c r="L55" s="20">
        <v>48.5</v>
      </c>
      <c r="M55" s="20">
        <v>47</v>
      </c>
      <c r="N55" s="7">
        <f t="shared" ref="N55:N62" si="94">AVERAGE(L55:M55)</f>
        <v>47.75</v>
      </c>
      <c r="O55" s="23">
        <v>50</v>
      </c>
      <c r="P55" s="23">
        <v>50</v>
      </c>
      <c r="Q55" s="25">
        <v>60</v>
      </c>
      <c r="R55" s="8">
        <f t="shared" ref="R55:R62" si="95">(Q55+P55+O55)/3</f>
        <v>53.333333333333336</v>
      </c>
      <c r="S55" s="20">
        <v>50</v>
      </c>
      <c r="T55" s="7">
        <v>50</v>
      </c>
      <c r="U55" s="20">
        <v>55</v>
      </c>
      <c r="V55" s="20">
        <v>55</v>
      </c>
      <c r="W55" s="20">
        <v>52.5</v>
      </c>
      <c r="X55" s="11">
        <f t="shared" ref="X55:X62" si="96">AVERAGE(S55:W55)</f>
        <v>52.5</v>
      </c>
      <c r="Y55" s="20">
        <v>57.5</v>
      </c>
      <c r="Z55" s="20">
        <v>43</v>
      </c>
      <c r="AA55" s="20">
        <v>50</v>
      </c>
      <c r="AB55" s="20">
        <v>55</v>
      </c>
      <c r="AC55" s="6">
        <f t="shared" ref="AC55:AC62" si="97">AVERAGE(Z55:AB55)</f>
        <v>49.333333333333336</v>
      </c>
      <c r="AD55" s="15">
        <f t="shared" ref="AD55:AD62" si="98">(C55+G55+J55+K55+N55+R55+X55+Y55+AC55)/9</f>
        <v>50.75925925925926</v>
      </c>
    </row>
    <row r="56" spans="1:30">
      <c r="A56" s="5"/>
      <c r="B56" s="18" t="s">
        <v>61</v>
      </c>
      <c r="C56" s="20">
        <v>50</v>
      </c>
      <c r="D56" s="20">
        <v>47.5</v>
      </c>
      <c r="E56" s="20">
        <v>50</v>
      </c>
      <c r="F56" s="20">
        <v>50</v>
      </c>
      <c r="G56" s="6">
        <f t="shared" si="92"/>
        <v>49.166666666666664</v>
      </c>
      <c r="H56" s="20">
        <v>48.5</v>
      </c>
      <c r="I56" s="20">
        <v>46</v>
      </c>
      <c r="J56" s="6">
        <f t="shared" si="93"/>
        <v>47.25</v>
      </c>
      <c r="K56" s="20">
        <v>52.5</v>
      </c>
      <c r="L56" s="20">
        <v>48</v>
      </c>
      <c r="M56" s="20">
        <v>47</v>
      </c>
      <c r="N56" s="7">
        <f t="shared" si="94"/>
        <v>47.5</v>
      </c>
      <c r="O56" s="23">
        <v>50</v>
      </c>
      <c r="P56" s="23">
        <v>45</v>
      </c>
      <c r="Q56" s="25">
        <v>60</v>
      </c>
      <c r="R56" s="8">
        <f t="shared" si="95"/>
        <v>51.666666666666664</v>
      </c>
      <c r="S56" s="20">
        <v>50</v>
      </c>
      <c r="T56" s="7">
        <v>50</v>
      </c>
      <c r="U56" s="20">
        <v>48</v>
      </c>
      <c r="V56" s="20">
        <v>50</v>
      </c>
      <c r="W56" s="20">
        <v>52.5</v>
      </c>
      <c r="X56" s="11">
        <f t="shared" si="96"/>
        <v>50.1</v>
      </c>
      <c r="Y56" s="20">
        <v>57.5</v>
      </c>
      <c r="Z56" s="20">
        <v>43</v>
      </c>
      <c r="AA56" s="20">
        <v>50</v>
      </c>
      <c r="AB56" s="20">
        <v>55</v>
      </c>
      <c r="AC56" s="6">
        <f t="shared" si="97"/>
        <v>49.333333333333336</v>
      </c>
      <c r="AD56" s="15">
        <f t="shared" si="98"/>
        <v>50.557407407407403</v>
      </c>
    </row>
    <row r="57" spans="1:30">
      <c r="A57" s="5"/>
      <c r="B57" s="18" t="s">
        <v>62</v>
      </c>
      <c r="C57" s="20">
        <v>50</v>
      </c>
      <c r="D57" s="20">
        <v>46</v>
      </c>
      <c r="E57" s="20">
        <v>50</v>
      </c>
      <c r="F57" s="20">
        <v>50</v>
      </c>
      <c r="G57" s="6">
        <f t="shared" si="92"/>
        <v>48.666666666666664</v>
      </c>
      <c r="H57" s="20">
        <v>48.5</v>
      </c>
      <c r="I57" s="20">
        <v>46</v>
      </c>
      <c r="J57" s="6">
        <f t="shared" si="93"/>
        <v>47.25</v>
      </c>
      <c r="K57" s="20">
        <v>52.5</v>
      </c>
      <c r="L57" s="20">
        <v>48</v>
      </c>
      <c r="M57" s="20">
        <v>47</v>
      </c>
      <c r="N57" s="7">
        <f t="shared" si="94"/>
        <v>47.5</v>
      </c>
      <c r="O57" s="23">
        <v>50</v>
      </c>
      <c r="P57" s="23">
        <v>45</v>
      </c>
      <c r="Q57" s="25">
        <v>60</v>
      </c>
      <c r="R57" s="8">
        <f t="shared" si="95"/>
        <v>51.666666666666664</v>
      </c>
      <c r="S57" s="20">
        <v>50</v>
      </c>
      <c r="T57" s="7">
        <v>50</v>
      </c>
      <c r="U57" s="20">
        <v>48</v>
      </c>
      <c r="V57" s="20">
        <v>50</v>
      </c>
      <c r="W57" s="20">
        <v>52.5</v>
      </c>
      <c r="X57" s="11">
        <f t="shared" si="96"/>
        <v>50.1</v>
      </c>
      <c r="Y57" s="20">
        <v>57.5</v>
      </c>
      <c r="Z57" s="20">
        <v>43</v>
      </c>
      <c r="AA57" s="20">
        <v>50</v>
      </c>
      <c r="AB57" s="20">
        <v>55</v>
      </c>
      <c r="AC57" s="6">
        <f t="shared" si="97"/>
        <v>49.333333333333336</v>
      </c>
      <c r="AD57" s="15">
        <f t="shared" si="98"/>
        <v>50.501851851851853</v>
      </c>
    </row>
    <row r="58" spans="1:30">
      <c r="A58" s="5"/>
      <c r="B58" s="18" t="s">
        <v>63</v>
      </c>
      <c r="C58" s="20">
        <v>50</v>
      </c>
      <c r="D58" s="20">
        <v>46</v>
      </c>
      <c r="E58" s="20">
        <v>50</v>
      </c>
      <c r="F58" s="20">
        <v>50</v>
      </c>
      <c r="G58" s="6">
        <f t="shared" si="92"/>
        <v>48.666666666666664</v>
      </c>
      <c r="H58" s="20">
        <v>48.5</v>
      </c>
      <c r="I58" s="20">
        <v>46</v>
      </c>
      <c r="J58" s="6">
        <f t="shared" si="93"/>
        <v>47.25</v>
      </c>
      <c r="K58" s="20">
        <v>52.5</v>
      </c>
      <c r="L58" s="20">
        <v>48.5</v>
      </c>
      <c r="M58" s="20">
        <v>47</v>
      </c>
      <c r="N58" s="7">
        <f t="shared" si="94"/>
        <v>47.75</v>
      </c>
      <c r="O58" s="23">
        <v>50</v>
      </c>
      <c r="P58" s="23">
        <v>45</v>
      </c>
      <c r="Q58" s="25">
        <v>60</v>
      </c>
      <c r="R58" s="8">
        <f t="shared" si="95"/>
        <v>51.666666666666664</v>
      </c>
      <c r="S58" s="20">
        <v>50</v>
      </c>
      <c r="T58" s="7">
        <v>50</v>
      </c>
      <c r="U58" s="20">
        <v>48</v>
      </c>
      <c r="V58" s="20">
        <v>50</v>
      </c>
      <c r="W58" s="20">
        <v>52.5</v>
      </c>
      <c r="X58" s="11">
        <f t="shared" si="96"/>
        <v>50.1</v>
      </c>
      <c r="Y58" s="20">
        <v>57.5</v>
      </c>
      <c r="Z58" s="20">
        <v>43</v>
      </c>
      <c r="AA58" s="20">
        <v>50</v>
      </c>
      <c r="AB58" s="20">
        <v>55</v>
      </c>
      <c r="AC58" s="6">
        <f t="shared" si="97"/>
        <v>49.333333333333336</v>
      </c>
      <c r="AD58" s="15">
        <f t="shared" si="98"/>
        <v>50.529629629629625</v>
      </c>
    </row>
    <row r="59" spans="1:30">
      <c r="A59" s="5"/>
      <c r="B59" s="18" t="s">
        <v>65</v>
      </c>
      <c r="C59" s="20">
        <v>50</v>
      </c>
      <c r="D59" s="20">
        <v>46</v>
      </c>
      <c r="E59" s="20">
        <v>50</v>
      </c>
      <c r="F59" s="20">
        <v>50</v>
      </c>
      <c r="G59" s="6">
        <f t="shared" si="92"/>
        <v>48.666666666666664</v>
      </c>
      <c r="H59" s="20">
        <v>48.5</v>
      </c>
      <c r="I59" s="20">
        <v>46</v>
      </c>
      <c r="J59" s="6">
        <f t="shared" si="93"/>
        <v>47.25</v>
      </c>
      <c r="K59" s="20">
        <v>52.5</v>
      </c>
      <c r="L59" s="20">
        <v>48.5</v>
      </c>
      <c r="M59" s="20">
        <v>47</v>
      </c>
      <c r="N59" s="7">
        <f t="shared" si="94"/>
        <v>47.75</v>
      </c>
      <c r="O59" s="23">
        <v>50</v>
      </c>
      <c r="P59" s="23">
        <v>45</v>
      </c>
      <c r="Q59" s="25">
        <v>60</v>
      </c>
      <c r="R59" s="8">
        <f t="shared" si="95"/>
        <v>51.666666666666664</v>
      </c>
      <c r="S59" s="20">
        <v>50</v>
      </c>
      <c r="T59" s="7">
        <v>50</v>
      </c>
      <c r="U59" s="20">
        <v>48</v>
      </c>
      <c r="V59" s="20">
        <v>50</v>
      </c>
      <c r="W59" s="20">
        <v>52.5</v>
      </c>
      <c r="X59" s="11">
        <f t="shared" si="96"/>
        <v>50.1</v>
      </c>
      <c r="Y59" s="20">
        <v>57.5</v>
      </c>
      <c r="Z59" s="20">
        <v>43</v>
      </c>
      <c r="AA59" s="20">
        <v>50</v>
      </c>
      <c r="AB59" s="20">
        <v>55</v>
      </c>
      <c r="AC59" s="6">
        <f t="shared" si="97"/>
        <v>49.333333333333336</v>
      </c>
      <c r="AD59" s="15">
        <f t="shared" si="98"/>
        <v>50.529629629629625</v>
      </c>
    </row>
    <row r="60" spans="1:30">
      <c r="A60" s="5"/>
      <c r="B60" s="18" t="s">
        <v>66</v>
      </c>
      <c r="C60" s="20">
        <v>50</v>
      </c>
      <c r="D60" s="20">
        <v>46</v>
      </c>
      <c r="E60" s="20">
        <v>50</v>
      </c>
      <c r="F60" s="20">
        <v>50</v>
      </c>
      <c r="G60" s="6">
        <f t="shared" si="92"/>
        <v>48.666666666666664</v>
      </c>
      <c r="H60" s="20">
        <v>48.5</v>
      </c>
      <c r="I60" s="20">
        <v>46</v>
      </c>
      <c r="J60" s="6">
        <f t="shared" si="93"/>
        <v>47.25</v>
      </c>
      <c r="K60" s="20">
        <v>52.5</v>
      </c>
      <c r="L60" s="20">
        <v>48.5</v>
      </c>
      <c r="M60" s="20">
        <v>46</v>
      </c>
      <c r="N60" s="7">
        <f t="shared" si="94"/>
        <v>47.25</v>
      </c>
      <c r="O60" s="23">
        <v>50</v>
      </c>
      <c r="P60" s="23">
        <v>45</v>
      </c>
      <c r="Q60" s="25">
        <v>60</v>
      </c>
      <c r="R60" s="8">
        <f t="shared" si="95"/>
        <v>51.666666666666664</v>
      </c>
      <c r="S60" s="20">
        <v>50</v>
      </c>
      <c r="T60" s="7">
        <v>50</v>
      </c>
      <c r="U60" s="20">
        <v>48</v>
      </c>
      <c r="V60" s="20">
        <v>50</v>
      </c>
      <c r="W60" s="20">
        <v>52.5</v>
      </c>
      <c r="X60" s="11">
        <f t="shared" si="96"/>
        <v>50.1</v>
      </c>
      <c r="Y60" s="20">
        <v>57.5</v>
      </c>
      <c r="Z60" s="20">
        <v>43</v>
      </c>
      <c r="AA60" s="20">
        <v>50</v>
      </c>
      <c r="AB60" s="20">
        <v>55</v>
      </c>
      <c r="AC60" s="6">
        <f t="shared" si="97"/>
        <v>49.333333333333336</v>
      </c>
      <c r="AD60" s="15">
        <f t="shared" si="98"/>
        <v>50.474074074074075</v>
      </c>
    </row>
    <row r="61" spans="1:30">
      <c r="A61" s="5"/>
      <c r="B61" s="18" t="s">
        <v>68</v>
      </c>
      <c r="C61" s="20">
        <v>50</v>
      </c>
      <c r="D61" s="20">
        <v>46</v>
      </c>
      <c r="E61" s="20">
        <v>50</v>
      </c>
      <c r="F61" s="20">
        <v>50</v>
      </c>
      <c r="G61" s="6">
        <f t="shared" si="92"/>
        <v>48.666666666666664</v>
      </c>
      <c r="H61" s="20">
        <v>48.5</v>
      </c>
      <c r="I61" s="20">
        <v>46</v>
      </c>
      <c r="J61" s="6">
        <f t="shared" si="93"/>
        <v>47.25</v>
      </c>
      <c r="K61" s="20">
        <v>52.5</v>
      </c>
      <c r="L61" s="20">
        <v>48.5</v>
      </c>
      <c r="M61" s="20">
        <v>46</v>
      </c>
      <c r="N61" s="7">
        <f t="shared" si="94"/>
        <v>47.25</v>
      </c>
      <c r="O61" s="23">
        <v>50</v>
      </c>
      <c r="P61" s="23">
        <v>45</v>
      </c>
      <c r="Q61" s="25">
        <v>60</v>
      </c>
      <c r="R61" s="8">
        <f t="shared" si="95"/>
        <v>51.666666666666664</v>
      </c>
      <c r="S61" s="20">
        <v>50</v>
      </c>
      <c r="T61" s="7">
        <v>50</v>
      </c>
      <c r="U61" s="20">
        <v>48</v>
      </c>
      <c r="V61" s="20">
        <v>50</v>
      </c>
      <c r="W61" s="20">
        <v>52.5</v>
      </c>
      <c r="X61" s="11">
        <f t="shared" si="96"/>
        <v>50.1</v>
      </c>
      <c r="Y61" s="20">
        <v>57.5</v>
      </c>
      <c r="Z61" s="20">
        <v>43</v>
      </c>
      <c r="AA61" s="20">
        <v>50</v>
      </c>
      <c r="AB61" s="20">
        <v>55</v>
      </c>
      <c r="AC61" s="6">
        <f t="shared" si="97"/>
        <v>49.333333333333336</v>
      </c>
      <c r="AD61" s="15">
        <f t="shared" si="98"/>
        <v>50.474074074074075</v>
      </c>
    </row>
    <row r="62" spans="1:30">
      <c r="A62" s="5"/>
      <c r="B62" s="18" t="s">
        <v>69</v>
      </c>
      <c r="C62" s="20">
        <v>50</v>
      </c>
      <c r="D62" s="20">
        <v>46</v>
      </c>
      <c r="E62" s="20">
        <v>50</v>
      </c>
      <c r="F62" s="20">
        <v>50</v>
      </c>
      <c r="G62" s="6">
        <f t="shared" si="92"/>
        <v>48.666666666666664</v>
      </c>
      <c r="H62" s="20">
        <v>48.5</v>
      </c>
      <c r="I62" s="20">
        <v>46</v>
      </c>
      <c r="J62" s="6">
        <f t="shared" si="93"/>
        <v>47.25</v>
      </c>
      <c r="K62" s="20">
        <v>52.5</v>
      </c>
      <c r="L62" s="20">
        <v>47.5</v>
      </c>
      <c r="M62" s="20">
        <v>46</v>
      </c>
      <c r="N62" s="7">
        <f t="shared" si="94"/>
        <v>46.75</v>
      </c>
      <c r="O62" s="23">
        <v>50</v>
      </c>
      <c r="P62" s="23">
        <v>45</v>
      </c>
      <c r="Q62" s="25">
        <v>60</v>
      </c>
      <c r="R62" s="8">
        <f t="shared" si="95"/>
        <v>51.666666666666664</v>
      </c>
      <c r="S62" s="20">
        <v>50</v>
      </c>
      <c r="T62" s="7">
        <v>50</v>
      </c>
      <c r="U62" s="20">
        <v>48</v>
      </c>
      <c r="V62" s="20">
        <v>50</v>
      </c>
      <c r="W62" s="20">
        <v>52.5</v>
      </c>
      <c r="X62" s="11">
        <f t="shared" si="96"/>
        <v>50.1</v>
      </c>
      <c r="Y62" s="20">
        <v>57.5</v>
      </c>
      <c r="Z62" s="20">
        <v>43</v>
      </c>
      <c r="AA62" s="20">
        <v>50</v>
      </c>
      <c r="AB62" s="20">
        <v>55</v>
      </c>
      <c r="AC62" s="6">
        <f t="shared" si="97"/>
        <v>49.333333333333336</v>
      </c>
      <c r="AD62" s="15">
        <f t="shared" si="98"/>
        <v>50.418518518518518</v>
      </c>
    </row>
    <row r="63" spans="1:30">
      <c r="A63" s="5"/>
      <c r="B63" s="18" t="s">
        <v>70</v>
      </c>
      <c r="C63" s="20">
        <v>50</v>
      </c>
      <c r="D63" s="20">
        <v>46</v>
      </c>
      <c r="E63" s="20">
        <v>50</v>
      </c>
      <c r="F63" s="20">
        <v>50</v>
      </c>
      <c r="G63" s="6">
        <f t="shared" ref="G63" si="99">AVERAGE(D63:F63)</f>
        <v>48.666666666666664</v>
      </c>
      <c r="H63" s="20">
        <v>48.5</v>
      </c>
      <c r="I63" s="20">
        <v>46</v>
      </c>
      <c r="J63" s="6">
        <f t="shared" ref="J63" si="100">AVERAGE(H63:I63)</f>
        <v>47.25</v>
      </c>
      <c r="K63" s="20">
        <v>52.5</v>
      </c>
      <c r="L63" s="20">
        <v>47.5</v>
      </c>
      <c r="M63" s="20">
        <v>46</v>
      </c>
      <c r="N63" s="7">
        <f t="shared" ref="N63" si="101">AVERAGE(L63:M63)</f>
        <v>46.75</v>
      </c>
      <c r="O63" s="23">
        <v>50</v>
      </c>
      <c r="P63" s="23">
        <v>45</v>
      </c>
      <c r="Q63" s="25">
        <v>60</v>
      </c>
      <c r="R63" s="8">
        <f t="shared" ref="R63" si="102">(Q63+P63+O63)/3</f>
        <v>51.666666666666664</v>
      </c>
      <c r="S63" s="20">
        <v>50</v>
      </c>
      <c r="T63" s="7">
        <v>50</v>
      </c>
      <c r="U63" s="20">
        <v>48</v>
      </c>
      <c r="V63" s="20">
        <v>50</v>
      </c>
      <c r="W63" s="20">
        <v>52.5</v>
      </c>
      <c r="X63" s="11">
        <f t="shared" ref="X63" si="103">AVERAGE(S63:W63)</f>
        <v>50.1</v>
      </c>
      <c r="Y63" s="20">
        <v>57.5</v>
      </c>
      <c r="Z63" s="20">
        <v>43</v>
      </c>
      <c r="AA63" s="20">
        <v>50</v>
      </c>
      <c r="AB63" s="20">
        <v>55</v>
      </c>
      <c r="AC63" s="6">
        <f t="shared" ref="AC63" si="104">AVERAGE(Z63:AB63)</f>
        <v>49.333333333333336</v>
      </c>
      <c r="AD63" s="15">
        <f t="shared" ref="AD63" si="105">(C63+G63+J63+K63+N63+R63+X63+Y63+AC63)/9</f>
        <v>50.418518518518518</v>
      </c>
    </row>
    <row r="64" spans="1:30" ht="56.25">
      <c r="A64" s="13" t="s">
        <v>35</v>
      </c>
      <c r="B64" s="14" t="s">
        <v>31</v>
      </c>
      <c r="C64" s="2">
        <f>C56*100/C63-100</f>
        <v>0</v>
      </c>
      <c r="D64" s="2">
        <f t="shared" ref="D64:AD64" si="106">D56*100/D63-100</f>
        <v>3.2608695652173907</v>
      </c>
      <c r="E64" s="2">
        <f t="shared" si="106"/>
        <v>0</v>
      </c>
      <c r="F64" s="2">
        <f t="shared" si="106"/>
        <v>0</v>
      </c>
      <c r="G64" s="2">
        <f t="shared" si="106"/>
        <v>1.0273972602739718</v>
      </c>
      <c r="H64" s="2">
        <f t="shared" si="106"/>
        <v>0</v>
      </c>
      <c r="I64" s="2">
        <f t="shared" si="106"/>
        <v>0</v>
      </c>
      <c r="J64" s="2">
        <f t="shared" si="106"/>
        <v>0</v>
      </c>
      <c r="K64" s="2">
        <f t="shared" si="106"/>
        <v>0</v>
      </c>
      <c r="L64" s="2">
        <f t="shared" si="106"/>
        <v>1.0526315789473699</v>
      </c>
      <c r="M64" s="2">
        <f t="shared" si="106"/>
        <v>2.1739130434782652</v>
      </c>
      <c r="N64" s="2">
        <f t="shared" si="106"/>
        <v>1.6042780748663148</v>
      </c>
      <c r="O64" s="2">
        <f t="shared" si="106"/>
        <v>0</v>
      </c>
      <c r="P64" s="2">
        <f t="shared" si="106"/>
        <v>0</v>
      </c>
      <c r="Q64" s="2">
        <f t="shared" si="106"/>
        <v>0</v>
      </c>
      <c r="R64" s="2">
        <f t="shared" si="106"/>
        <v>0</v>
      </c>
      <c r="S64" s="2">
        <f t="shared" si="106"/>
        <v>0</v>
      </c>
      <c r="T64" s="2">
        <f t="shared" si="106"/>
        <v>0</v>
      </c>
      <c r="U64" s="2">
        <f t="shared" si="106"/>
        <v>0</v>
      </c>
      <c r="V64" s="2">
        <f t="shared" si="106"/>
        <v>0</v>
      </c>
      <c r="W64" s="2">
        <f t="shared" si="106"/>
        <v>0</v>
      </c>
      <c r="X64" s="2">
        <f t="shared" si="106"/>
        <v>0</v>
      </c>
      <c r="Y64" s="2">
        <f t="shared" si="106"/>
        <v>0</v>
      </c>
      <c r="Z64" s="2">
        <f t="shared" si="106"/>
        <v>0</v>
      </c>
      <c r="AA64" s="2">
        <f t="shared" si="106"/>
        <v>0</v>
      </c>
      <c r="AB64" s="2">
        <f t="shared" si="106"/>
        <v>0</v>
      </c>
      <c r="AC64" s="2">
        <f t="shared" si="106"/>
        <v>0</v>
      </c>
      <c r="AD64" s="2">
        <f t="shared" si="106"/>
        <v>0.27547197531769996</v>
      </c>
    </row>
    <row r="65" spans="1:30">
      <c r="A65" s="17" t="s">
        <v>36</v>
      </c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5"/>
      <c r="B66" s="18" t="s">
        <v>58</v>
      </c>
      <c r="C66" s="20">
        <v>91.67</v>
      </c>
      <c r="D66" s="20">
        <v>100</v>
      </c>
      <c r="E66" s="20">
        <v>90</v>
      </c>
      <c r="F66" s="20">
        <v>92.5</v>
      </c>
      <c r="G66" s="6">
        <f t="shared" ref="G66:G67" si="107">AVERAGE(D66:F66)</f>
        <v>94.166666666666671</v>
      </c>
      <c r="H66" s="20">
        <v>87.5</v>
      </c>
      <c r="I66" s="20">
        <v>80</v>
      </c>
      <c r="J66" s="6">
        <f t="shared" ref="J66:J67" si="108">AVERAGE(H66:I66)</f>
        <v>83.75</v>
      </c>
      <c r="K66" s="20">
        <v>122.5</v>
      </c>
      <c r="L66" s="20">
        <v>117.5</v>
      </c>
      <c r="M66" s="20">
        <v>118.5</v>
      </c>
      <c r="N66" s="7">
        <f t="shared" ref="N66:N67" si="109">AVERAGE(L66:M66)</f>
        <v>118</v>
      </c>
      <c r="O66" s="23">
        <v>110</v>
      </c>
      <c r="P66" s="23">
        <v>95.6</v>
      </c>
      <c r="Q66" s="25">
        <v>120</v>
      </c>
      <c r="R66" s="8">
        <f t="shared" ref="R66:R67" si="110">(Q66+P66+O66)/3</f>
        <v>108.53333333333335</v>
      </c>
      <c r="S66" s="20">
        <v>97.5</v>
      </c>
      <c r="T66" s="20">
        <v>85</v>
      </c>
      <c r="U66" s="20">
        <v>75</v>
      </c>
      <c r="V66" s="20">
        <v>75</v>
      </c>
      <c r="W66" s="20">
        <v>75</v>
      </c>
      <c r="X66" s="11">
        <f t="shared" ref="X66:X67" si="111">AVERAGE(S66:W66)</f>
        <v>81.5</v>
      </c>
      <c r="Y66" s="20">
        <v>96</v>
      </c>
      <c r="Z66" s="20">
        <v>75</v>
      </c>
      <c r="AA66" s="20">
        <v>130</v>
      </c>
      <c r="AB66" s="20">
        <v>105</v>
      </c>
      <c r="AC66" s="6">
        <f t="shared" ref="AC66:AC67" si="112">AVERAGE(Z66:AB66)</f>
        <v>103.33333333333333</v>
      </c>
      <c r="AD66" s="15">
        <f t="shared" ref="AD66:AD67" si="113">(C66+G66+J66+K66+N66+R66+X66+Y66+AC66)/9</f>
        <v>99.939259259259259</v>
      </c>
    </row>
    <row r="67" spans="1:30">
      <c r="A67" s="5"/>
      <c r="B67" s="18" t="s">
        <v>59</v>
      </c>
      <c r="C67" s="20">
        <v>91.67</v>
      </c>
      <c r="D67" s="20">
        <v>100</v>
      </c>
      <c r="E67" s="20">
        <v>90</v>
      </c>
      <c r="F67" s="20">
        <v>92.5</v>
      </c>
      <c r="G67" s="6">
        <f t="shared" si="107"/>
        <v>94.166666666666671</v>
      </c>
      <c r="H67" s="20">
        <v>87.5</v>
      </c>
      <c r="I67" s="20">
        <v>80</v>
      </c>
      <c r="J67" s="6">
        <f t="shared" si="108"/>
        <v>83.75</v>
      </c>
      <c r="K67" s="20">
        <v>122.5</v>
      </c>
      <c r="L67" s="20">
        <v>117.5</v>
      </c>
      <c r="M67" s="20">
        <v>118.5</v>
      </c>
      <c r="N67" s="7">
        <f t="shared" si="109"/>
        <v>118</v>
      </c>
      <c r="O67" s="23">
        <v>110</v>
      </c>
      <c r="P67" s="23">
        <v>95.6</v>
      </c>
      <c r="Q67" s="25">
        <v>120</v>
      </c>
      <c r="R67" s="8">
        <f t="shared" si="110"/>
        <v>108.53333333333335</v>
      </c>
      <c r="S67" s="20">
        <v>97.5</v>
      </c>
      <c r="T67" s="20">
        <v>85</v>
      </c>
      <c r="U67" s="20">
        <v>75</v>
      </c>
      <c r="V67" s="20">
        <v>75</v>
      </c>
      <c r="W67" s="20">
        <v>75</v>
      </c>
      <c r="X67" s="11">
        <f t="shared" si="111"/>
        <v>81.5</v>
      </c>
      <c r="Y67" s="20">
        <v>96</v>
      </c>
      <c r="Z67" s="20">
        <v>75</v>
      </c>
      <c r="AA67" s="20">
        <v>130</v>
      </c>
      <c r="AB67" s="20">
        <v>105</v>
      </c>
      <c r="AC67" s="6">
        <f t="shared" si="112"/>
        <v>103.33333333333333</v>
      </c>
      <c r="AD67" s="15">
        <f t="shared" si="113"/>
        <v>99.939259259259259</v>
      </c>
    </row>
    <row r="68" spans="1:30">
      <c r="A68" s="5"/>
      <c r="B68" s="18" t="s">
        <v>60</v>
      </c>
      <c r="C68" s="20">
        <v>91.67</v>
      </c>
      <c r="D68" s="20">
        <v>100</v>
      </c>
      <c r="E68" s="20">
        <v>90</v>
      </c>
      <c r="F68" s="20">
        <v>92.5</v>
      </c>
      <c r="G68" s="6">
        <f t="shared" ref="G68:G75" si="114">AVERAGE(D68:F68)</f>
        <v>94.166666666666671</v>
      </c>
      <c r="H68" s="20">
        <v>87.5</v>
      </c>
      <c r="I68" s="20">
        <v>80</v>
      </c>
      <c r="J68" s="6">
        <f t="shared" ref="J68:J75" si="115">AVERAGE(H68:I68)</f>
        <v>83.75</v>
      </c>
      <c r="K68" s="20">
        <v>122.5</v>
      </c>
      <c r="L68" s="20">
        <v>117.5</v>
      </c>
      <c r="M68" s="20">
        <v>118.5</v>
      </c>
      <c r="N68" s="7">
        <f t="shared" ref="N68:N75" si="116">AVERAGE(L68:M68)</f>
        <v>118</v>
      </c>
      <c r="O68" s="23">
        <v>110</v>
      </c>
      <c r="P68" s="23">
        <v>95.6</v>
      </c>
      <c r="Q68" s="25">
        <v>120</v>
      </c>
      <c r="R68" s="8">
        <f t="shared" ref="R68:R75" si="117">(Q68+P68+O68)/3</f>
        <v>108.53333333333335</v>
      </c>
      <c r="S68" s="20">
        <v>97.5</v>
      </c>
      <c r="T68" s="20">
        <v>85</v>
      </c>
      <c r="U68" s="20">
        <v>75</v>
      </c>
      <c r="V68" s="20">
        <v>75</v>
      </c>
      <c r="W68" s="20">
        <v>75</v>
      </c>
      <c r="X68" s="11">
        <f t="shared" ref="X68:X75" si="118">AVERAGE(S68:W68)</f>
        <v>81.5</v>
      </c>
      <c r="Y68" s="20">
        <v>96</v>
      </c>
      <c r="Z68" s="20">
        <v>75</v>
      </c>
      <c r="AA68" s="20">
        <v>130</v>
      </c>
      <c r="AB68" s="20">
        <v>105</v>
      </c>
      <c r="AC68" s="6">
        <f t="shared" ref="AC68:AC75" si="119">AVERAGE(Z68:AB68)</f>
        <v>103.33333333333333</v>
      </c>
      <c r="AD68" s="15">
        <f t="shared" ref="AD68:AD75" si="120">(C68+G68+J68+K68+N68+R68+X68+Y68+AC68)/9</f>
        <v>99.939259259259259</v>
      </c>
    </row>
    <row r="69" spans="1:30">
      <c r="A69" s="5"/>
      <c r="B69" s="18" t="s">
        <v>61</v>
      </c>
      <c r="C69" s="20">
        <v>91.67</v>
      </c>
      <c r="D69" s="20">
        <v>100</v>
      </c>
      <c r="E69" s="20">
        <v>90</v>
      </c>
      <c r="F69" s="20">
        <v>92.5</v>
      </c>
      <c r="G69" s="6">
        <f t="shared" si="114"/>
        <v>94.166666666666671</v>
      </c>
      <c r="H69" s="20">
        <v>87.5</v>
      </c>
      <c r="I69" s="20">
        <v>80</v>
      </c>
      <c r="J69" s="6">
        <f t="shared" si="115"/>
        <v>83.75</v>
      </c>
      <c r="K69" s="20">
        <v>122.5</v>
      </c>
      <c r="L69" s="20">
        <v>117.5</v>
      </c>
      <c r="M69" s="20">
        <v>118.5</v>
      </c>
      <c r="N69" s="7">
        <f t="shared" si="116"/>
        <v>118</v>
      </c>
      <c r="O69" s="23">
        <v>110</v>
      </c>
      <c r="P69" s="23">
        <v>95.6</v>
      </c>
      <c r="Q69" s="25">
        <v>120</v>
      </c>
      <c r="R69" s="8">
        <f t="shared" si="117"/>
        <v>108.53333333333335</v>
      </c>
      <c r="S69" s="20">
        <v>97.5</v>
      </c>
      <c r="T69" s="20">
        <v>85</v>
      </c>
      <c r="U69" s="20">
        <v>75</v>
      </c>
      <c r="V69" s="20">
        <v>70</v>
      </c>
      <c r="W69" s="20">
        <v>70</v>
      </c>
      <c r="X69" s="11">
        <f t="shared" si="118"/>
        <v>79.5</v>
      </c>
      <c r="Y69" s="20">
        <v>96</v>
      </c>
      <c r="Z69" s="20">
        <v>75</v>
      </c>
      <c r="AA69" s="20">
        <v>130</v>
      </c>
      <c r="AB69" s="20">
        <v>100</v>
      </c>
      <c r="AC69" s="6">
        <f t="shared" si="119"/>
        <v>101.66666666666667</v>
      </c>
      <c r="AD69" s="15">
        <f t="shared" si="120"/>
        <v>99.531851851851854</v>
      </c>
    </row>
    <row r="70" spans="1:30">
      <c r="A70" s="5"/>
      <c r="B70" s="18" t="s">
        <v>62</v>
      </c>
      <c r="C70" s="20">
        <v>91.67</v>
      </c>
      <c r="D70" s="20">
        <v>100</v>
      </c>
      <c r="E70" s="20">
        <v>90</v>
      </c>
      <c r="F70" s="20">
        <v>92.5</v>
      </c>
      <c r="G70" s="6">
        <f t="shared" si="114"/>
        <v>94.166666666666671</v>
      </c>
      <c r="H70" s="20">
        <v>87.5</v>
      </c>
      <c r="I70" s="20">
        <v>80</v>
      </c>
      <c r="J70" s="6">
        <f t="shared" si="115"/>
        <v>83.75</v>
      </c>
      <c r="K70" s="20">
        <v>122.5</v>
      </c>
      <c r="L70" s="20">
        <v>117.5</v>
      </c>
      <c r="M70" s="20">
        <v>118.5</v>
      </c>
      <c r="N70" s="7">
        <f t="shared" si="116"/>
        <v>118</v>
      </c>
      <c r="O70" s="23">
        <v>110</v>
      </c>
      <c r="P70" s="23">
        <v>95.6</v>
      </c>
      <c r="Q70" s="25">
        <v>120</v>
      </c>
      <c r="R70" s="8">
        <f t="shared" si="117"/>
        <v>108.53333333333335</v>
      </c>
      <c r="S70" s="20">
        <v>97.5</v>
      </c>
      <c r="T70" s="20">
        <v>85</v>
      </c>
      <c r="U70" s="20">
        <v>75</v>
      </c>
      <c r="V70" s="20">
        <v>70</v>
      </c>
      <c r="W70" s="20">
        <v>70</v>
      </c>
      <c r="X70" s="11">
        <f t="shared" si="118"/>
        <v>79.5</v>
      </c>
      <c r="Y70" s="20">
        <v>96</v>
      </c>
      <c r="Z70" s="20">
        <v>75</v>
      </c>
      <c r="AA70" s="20">
        <v>130</v>
      </c>
      <c r="AB70" s="20">
        <v>100</v>
      </c>
      <c r="AC70" s="6">
        <f t="shared" si="119"/>
        <v>101.66666666666667</v>
      </c>
      <c r="AD70" s="15">
        <f t="shared" si="120"/>
        <v>99.531851851851854</v>
      </c>
    </row>
    <row r="71" spans="1:30">
      <c r="A71" s="5"/>
      <c r="B71" s="18" t="s">
        <v>63</v>
      </c>
      <c r="C71" s="20">
        <v>91.67</v>
      </c>
      <c r="D71" s="20">
        <v>100</v>
      </c>
      <c r="E71" s="20">
        <v>90</v>
      </c>
      <c r="F71" s="20">
        <v>92.5</v>
      </c>
      <c r="G71" s="6">
        <f t="shared" si="114"/>
        <v>94.166666666666671</v>
      </c>
      <c r="H71" s="20">
        <v>87.5</v>
      </c>
      <c r="I71" s="20">
        <v>80</v>
      </c>
      <c r="J71" s="6">
        <f t="shared" si="115"/>
        <v>83.75</v>
      </c>
      <c r="K71" s="20">
        <v>122.5</v>
      </c>
      <c r="L71" s="20">
        <v>117.5</v>
      </c>
      <c r="M71" s="20">
        <v>118.5</v>
      </c>
      <c r="N71" s="7">
        <f t="shared" si="116"/>
        <v>118</v>
      </c>
      <c r="O71" s="23">
        <v>110</v>
      </c>
      <c r="P71" s="23">
        <v>95.6</v>
      </c>
      <c r="Q71" s="25">
        <v>120</v>
      </c>
      <c r="R71" s="8">
        <f t="shared" si="117"/>
        <v>108.53333333333335</v>
      </c>
      <c r="S71" s="20">
        <v>97.5</v>
      </c>
      <c r="T71" s="20">
        <v>85</v>
      </c>
      <c r="U71" s="20">
        <v>75</v>
      </c>
      <c r="V71" s="20">
        <v>70</v>
      </c>
      <c r="W71" s="20">
        <v>70</v>
      </c>
      <c r="X71" s="11">
        <f t="shared" si="118"/>
        <v>79.5</v>
      </c>
      <c r="Y71" s="20">
        <v>96</v>
      </c>
      <c r="Z71" s="20">
        <v>75</v>
      </c>
      <c r="AA71" s="20">
        <v>130</v>
      </c>
      <c r="AB71" s="20">
        <v>100</v>
      </c>
      <c r="AC71" s="6">
        <f t="shared" si="119"/>
        <v>101.66666666666667</v>
      </c>
      <c r="AD71" s="15">
        <f t="shared" si="120"/>
        <v>99.531851851851854</v>
      </c>
    </row>
    <row r="72" spans="1:30">
      <c r="A72" s="5"/>
      <c r="B72" s="18" t="s">
        <v>65</v>
      </c>
      <c r="C72" s="20">
        <v>91.67</v>
      </c>
      <c r="D72" s="20">
        <v>100</v>
      </c>
      <c r="E72" s="20">
        <v>90</v>
      </c>
      <c r="F72" s="20">
        <v>92.5</v>
      </c>
      <c r="G72" s="6">
        <f t="shared" si="114"/>
        <v>94.166666666666671</v>
      </c>
      <c r="H72" s="20">
        <v>87.5</v>
      </c>
      <c r="I72" s="20">
        <v>80</v>
      </c>
      <c r="J72" s="6">
        <f t="shared" si="115"/>
        <v>83.75</v>
      </c>
      <c r="K72" s="20">
        <v>122.5</v>
      </c>
      <c r="L72" s="20">
        <v>117.5</v>
      </c>
      <c r="M72" s="20">
        <v>118.5</v>
      </c>
      <c r="N72" s="7">
        <f t="shared" si="116"/>
        <v>118</v>
      </c>
      <c r="O72" s="23">
        <v>110</v>
      </c>
      <c r="P72" s="23">
        <v>95.6</v>
      </c>
      <c r="Q72" s="25">
        <v>120</v>
      </c>
      <c r="R72" s="8">
        <f t="shared" si="117"/>
        <v>108.53333333333335</v>
      </c>
      <c r="S72" s="20">
        <v>97.5</v>
      </c>
      <c r="T72" s="20">
        <v>85</v>
      </c>
      <c r="U72" s="20">
        <v>75</v>
      </c>
      <c r="V72" s="20">
        <v>70</v>
      </c>
      <c r="W72" s="20">
        <v>70</v>
      </c>
      <c r="X72" s="11">
        <f t="shared" si="118"/>
        <v>79.5</v>
      </c>
      <c r="Y72" s="20">
        <v>96</v>
      </c>
      <c r="Z72" s="20">
        <v>75</v>
      </c>
      <c r="AA72" s="20">
        <v>130</v>
      </c>
      <c r="AB72" s="20">
        <v>100</v>
      </c>
      <c r="AC72" s="6">
        <f t="shared" si="119"/>
        <v>101.66666666666667</v>
      </c>
      <c r="AD72" s="15">
        <f t="shared" si="120"/>
        <v>99.531851851851854</v>
      </c>
    </row>
    <row r="73" spans="1:30">
      <c r="A73" s="5"/>
      <c r="B73" s="18" t="s">
        <v>66</v>
      </c>
      <c r="C73" s="20">
        <v>91.67</v>
      </c>
      <c r="D73" s="20">
        <v>100</v>
      </c>
      <c r="E73" s="20">
        <v>90</v>
      </c>
      <c r="F73" s="20">
        <v>92.5</v>
      </c>
      <c r="G73" s="6">
        <f t="shared" si="114"/>
        <v>94.166666666666671</v>
      </c>
      <c r="H73" s="20">
        <v>87.5</v>
      </c>
      <c r="I73" s="20">
        <v>80</v>
      </c>
      <c r="J73" s="6">
        <f t="shared" si="115"/>
        <v>83.75</v>
      </c>
      <c r="K73" s="20">
        <v>122.5</v>
      </c>
      <c r="L73" s="20">
        <v>117.5</v>
      </c>
      <c r="M73" s="20">
        <v>118.5</v>
      </c>
      <c r="N73" s="7">
        <f t="shared" si="116"/>
        <v>118</v>
      </c>
      <c r="O73" s="23">
        <v>110</v>
      </c>
      <c r="P73" s="23">
        <v>95.6</v>
      </c>
      <c r="Q73" s="25">
        <v>120</v>
      </c>
      <c r="R73" s="8">
        <f t="shared" si="117"/>
        <v>108.53333333333335</v>
      </c>
      <c r="S73" s="20">
        <v>97.5</v>
      </c>
      <c r="T73" s="20">
        <v>85</v>
      </c>
      <c r="U73" s="20">
        <v>75</v>
      </c>
      <c r="V73" s="20">
        <v>70</v>
      </c>
      <c r="W73" s="20">
        <v>70</v>
      </c>
      <c r="X73" s="11">
        <f t="shared" si="118"/>
        <v>79.5</v>
      </c>
      <c r="Y73" s="20">
        <v>96</v>
      </c>
      <c r="Z73" s="20">
        <v>75</v>
      </c>
      <c r="AA73" s="20">
        <v>130</v>
      </c>
      <c r="AB73" s="20">
        <v>100</v>
      </c>
      <c r="AC73" s="6">
        <f t="shared" si="119"/>
        <v>101.66666666666667</v>
      </c>
      <c r="AD73" s="15">
        <f t="shared" si="120"/>
        <v>99.531851851851854</v>
      </c>
    </row>
    <row r="74" spans="1:30">
      <c r="A74" s="5"/>
      <c r="B74" s="18" t="s">
        <v>68</v>
      </c>
      <c r="C74" s="20">
        <v>91.67</v>
      </c>
      <c r="D74" s="20">
        <v>92.5</v>
      </c>
      <c r="E74" s="20">
        <v>90</v>
      </c>
      <c r="F74" s="20">
        <v>92.5</v>
      </c>
      <c r="G74" s="6">
        <f t="shared" si="114"/>
        <v>91.666666666666671</v>
      </c>
      <c r="H74" s="20">
        <v>87.5</v>
      </c>
      <c r="I74" s="20">
        <v>80</v>
      </c>
      <c r="J74" s="6">
        <f t="shared" si="115"/>
        <v>83.75</v>
      </c>
      <c r="K74" s="20">
        <v>122.5</v>
      </c>
      <c r="L74" s="20">
        <v>117.5</v>
      </c>
      <c r="M74" s="20">
        <v>118.5</v>
      </c>
      <c r="N74" s="7">
        <f t="shared" si="116"/>
        <v>118</v>
      </c>
      <c r="O74" s="23">
        <v>110</v>
      </c>
      <c r="P74" s="23">
        <v>95.6</v>
      </c>
      <c r="Q74" s="25">
        <v>120</v>
      </c>
      <c r="R74" s="8">
        <f t="shared" si="117"/>
        <v>108.53333333333335</v>
      </c>
      <c r="S74" s="20">
        <v>97.5</v>
      </c>
      <c r="T74" s="20">
        <v>85</v>
      </c>
      <c r="U74" s="20">
        <v>75</v>
      </c>
      <c r="V74" s="20">
        <v>70</v>
      </c>
      <c r="W74" s="20">
        <v>70</v>
      </c>
      <c r="X74" s="11">
        <f t="shared" si="118"/>
        <v>79.5</v>
      </c>
      <c r="Y74" s="20">
        <v>96</v>
      </c>
      <c r="Z74" s="20">
        <v>75</v>
      </c>
      <c r="AA74" s="20">
        <v>130</v>
      </c>
      <c r="AB74" s="20">
        <v>100</v>
      </c>
      <c r="AC74" s="6">
        <f t="shared" si="119"/>
        <v>101.66666666666667</v>
      </c>
      <c r="AD74" s="15">
        <f t="shared" si="120"/>
        <v>99.254074074074069</v>
      </c>
    </row>
    <row r="75" spans="1:30">
      <c r="A75" s="5"/>
      <c r="B75" s="18" t="s">
        <v>69</v>
      </c>
      <c r="C75" s="20">
        <v>91.67</v>
      </c>
      <c r="D75" s="20">
        <v>92.5</v>
      </c>
      <c r="E75" s="20">
        <v>90</v>
      </c>
      <c r="F75" s="20">
        <v>92.5</v>
      </c>
      <c r="G75" s="6">
        <f t="shared" si="114"/>
        <v>91.666666666666671</v>
      </c>
      <c r="H75" s="20">
        <v>87.5</v>
      </c>
      <c r="I75" s="20">
        <v>80</v>
      </c>
      <c r="J75" s="6">
        <f t="shared" si="115"/>
        <v>83.75</v>
      </c>
      <c r="K75" s="20">
        <v>122.5</v>
      </c>
      <c r="L75" s="20">
        <v>117.5</v>
      </c>
      <c r="M75" s="20">
        <v>118.5</v>
      </c>
      <c r="N75" s="7">
        <f t="shared" si="116"/>
        <v>118</v>
      </c>
      <c r="O75" s="23">
        <v>110</v>
      </c>
      <c r="P75" s="23">
        <v>95.6</v>
      </c>
      <c r="Q75" s="25">
        <v>120</v>
      </c>
      <c r="R75" s="8">
        <f t="shared" si="117"/>
        <v>108.53333333333335</v>
      </c>
      <c r="S75" s="20">
        <v>97.5</v>
      </c>
      <c r="T75" s="20">
        <v>85</v>
      </c>
      <c r="U75" s="20">
        <v>75</v>
      </c>
      <c r="V75" s="20">
        <v>70</v>
      </c>
      <c r="W75" s="20">
        <v>70</v>
      </c>
      <c r="X75" s="11">
        <f t="shared" si="118"/>
        <v>79.5</v>
      </c>
      <c r="Y75" s="20">
        <v>96</v>
      </c>
      <c r="Z75" s="20">
        <v>75</v>
      </c>
      <c r="AA75" s="20">
        <v>130</v>
      </c>
      <c r="AB75" s="20">
        <v>100</v>
      </c>
      <c r="AC75" s="6">
        <f t="shared" si="119"/>
        <v>101.66666666666667</v>
      </c>
      <c r="AD75" s="15">
        <f t="shared" si="120"/>
        <v>99.254074074074069</v>
      </c>
    </row>
    <row r="76" spans="1:30">
      <c r="A76" s="5"/>
      <c r="B76" s="18" t="s">
        <v>70</v>
      </c>
      <c r="C76" s="20">
        <v>91.67</v>
      </c>
      <c r="D76" s="20">
        <v>92.5</v>
      </c>
      <c r="E76" s="20">
        <v>90</v>
      </c>
      <c r="F76" s="20">
        <v>92.5</v>
      </c>
      <c r="G76" s="6">
        <f t="shared" ref="G76" si="121">AVERAGE(D76:F76)</f>
        <v>91.666666666666671</v>
      </c>
      <c r="H76" s="20">
        <v>87.5</v>
      </c>
      <c r="I76" s="20">
        <v>80</v>
      </c>
      <c r="J76" s="6">
        <f t="shared" ref="J76" si="122">AVERAGE(H76:I76)</f>
        <v>83.75</v>
      </c>
      <c r="K76" s="20">
        <v>122.5</v>
      </c>
      <c r="L76" s="20">
        <v>117.5</v>
      </c>
      <c r="M76" s="20">
        <v>118.5</v>
      </c>
      <c r="N76" s="7">
        <f t="shared" ref="N76" si="123">AVERAGE(L76:M76)</f>
        <v>118</v>
      </c>
      <c r="O76" s="23">
        <v>110</v>
      </c>
      <c r="P76" s="23">
        <v>95.6</v>
      </c>
      <c r="Q76" s="25">
        <v>120</v>
      </c>
      <c r="R76" s="8">
        <f t="shared" ref="R76" si="124">(Q76+P76+O76)/3</f>
        <v>108.53333333333335</v>
      </c>
      <c r="S76" s="20">
        <v>97.5</v>
      </c>
      <c r="T76" s="20">
        <v>85</v>
      </c>
      <c r="U76" s="20">
        <v>75</v>
      </c>
      <c r="V76" s="20">
        <v>70</v>
      </c>
      <c r="W76" s="20">
        <v>75</v>
      </c>
      <c r="X76" s="11">
        <f t="shared" ref="X76" si="125">AVERAGE(S76:W76)</f>
        <v>80.5</v>
      </c>
      <c r="Y76" s="20">
        <v>96</v>
      </c>
      <c r="Z76" s="20">
        <v>75</v>
      </c>
      <c r="AA76" s="20">
        <v>130</v>
      </c>
      <c r="AB76" s="20">
        <v>100</v>
      </c>
      <c r="AC76" s="6">
        <f t="shared" ref="AC76" si="126">AVERAGE(Z76:AB76)</f>
        <v>101.66666666666667</v>
      </c>
      <c r="AD76" s="15">
        <f t="shared" ref="AD76" si="127">(C76+G76+J76+K76+N76+R76+X76+Y76+AC76)/9</f>
        <v>99.365185185185183</v>
      </c>
    </row>
    <row r="77" spans="1:30" ht="56.25">
      <c r="A77" s="13" t="s">
        <v>37</v>
      </c>
      <c r="B77" s="14" t="s">
        <v>31</v>
      </c>
      <c r="C77" s="2">
        <f>C69*100/C76-100</f>
        <v>0</v>
      </c>
      <c r="D77" s="2">
        <f t="shared" ref="D77:AD77" si="128">D69*100/D76-100</f>
        <v>8.1081081081081123</v>
      </c>
      <c r="E77" s="2">
        <f t="shared" si="128"/>
        <v>0</v>
      </c>
      <c r="F77" s="2">
        <f t="shared" si="128"/>
        <v>0</v>
      </c>
      <c r="G77" s="2">
        <f t="shared" si="128"/>
        <v>2.7272727272727337</v>
      </c>
      <c r="H77" s="2">
        <f t="shared" si="128"/>
        <v>0</v>
      </c>
      <c r="I77" s="2">
        <f t="shared" si="128"/>
        <v>0</v>
      </c>
      <c r="J77" s="2">
        <f t="shared" si="128"/>
        <v>0</v>
      </c>
      <c r="K77" s="2">
        <f t="shared" si="128"/>
        <v>0</v>
      </c>
      <c r="L77" s="2">
        <f t="shared" si="128"/>
        <v>0</v>
      </c>
      <c r="M77" s="2">
        <f t="shared" si="128"/>
        <v>0</v>
      </c>
      <c r="N77" s="2">
        <f t="shared" si="128"/>
        <v>0</v>
      </c>
      <c r="O77" s="2">
        <f t="shared" si="128"/>
        <v>0</v>
      </c>
      <c r="P77" s="2">
        <f t="shared" si="128"/>
        <v>0</v>
      </c>
      <c r="Q77" s="2">
        <f t="shared" si="128"/>
        <v>0</v>
      </c>
      <c r="R77" s="2">
        <f t="shared" si="128"/>
        <v>0</v>
      </c>
      <c r="S77" s="2">
        <f t="shared" si="128"/>
        <v>0</v>
      </c>
      <c r="T77" s="2">
        <f t="shared" si="128"/>
        <v>0</v>
      </c>
      <c r="U77" s="2">
        <f t="shared" si="128"/>
        <v>0</v>
      </c>
      <c r="V77" s="2">
        <f t="shared" si="128"/>
        <v>0</v>
      </c>
      <c r="W77" s="2">
        <f t="shared" si="128"/>
        <v>-6.6666666666666714</v>
      </c>
      <c r="X77" s="2">
        <f t="shared" si="128"/>
        <v>-1.2422360248447148</v>
      </c>
      <c r="Y77" s="2">
        <f t="shared" si="128"/>
        <v>0</v>
      </c>
      <c r="Z77" s="2">
        <f t="shared" si="128"/>
        <v>0</v>
      </c>
      <c r="AA77" s="2">
        <f t="shared" si="128"/>
        <v>0</v>
      </c>
      <c r="AB77" s="2">
        <f t="shared" si="128"/>
        <v>0</v>
      </c>
      <c r="AC77" s="2">
        <f t="shared" si="128"/>
        <v>0</v>
      </c>
      <c r="AD77" s="2">
        <f t="shared" si="128"/>
        <v>0.16773145076524543</v>
      </c>
    </row>
    <row r="78" spans="1:30">
      <c r="A78" s="5"/>
      <c r="B78" s="18" t="s">
        <v>58</v>
      </c>
      <c r="C78" s="20">
        <v>69.099999999999994</v>
      </c>
      <c r="D78" s="20">
        <v>70</v>
      </c>
      <c r="E78" s="20">
        <v>66.5</v>
      </c>
      <c r="F78" s="20">
        <v>65</v>
      </c>
      <c r="G78" s="6">
        <f t="shared" ref="G78:G79" si="129">AVERAGE(D78:F78)</f>
        <v>67.166666666666671</v>
      </c>
      <c r="H78" s="20">
        <v>70</v>
      </c>
      <c r="I78" s="20">
        <v>62.5</v>
      </c>
      <c r="J78" s="6">
        <f t="shared" ref="J78:J79" si="130">AVERAGE(H78:I78)</f>
        <v>66.25</v>
      </c>
      <c r="K78" s="20">
        <v>65</v>
      </c>
      <c r="L78" s="20">
        <v>74.5</v>
      </c>
      <c r="M78" s="20">
        <v>61.5</v>
      </c>
      <c r="N78" s="7">
        <f t="shared" ref="N78:N79" si="131">AVERAGE(L78:M78)</f>
        <v>68</v>
      </c>
      <c r="O78" s="23">
        <v>75</v>
      </c>
      <c r="P78" s="23">
        <v>80</v>
      </c>
      <c r="Q78" s="25">
        <v>80</v>
      </c>
      <c r="R78" s="8">
        <f t="shared" ref="R78:R79" si="132">(Q78+P78+O78)/3</f>
        <v>78.333333333333329</v>
      </c>
      <c r="S78" s="20">
        <v>75</v>
      </c>
      <c r="T78" s="20">
        <v>75</v>
      </c>
      <c r="U78" s="20">
        <v>70</v>
      </c>
      <c r="V78" s="20">
        <v>70</v>
      </c>
      <c r="W78" s="20">
        <v>75</v>
      </c>
      <c r="X78" s="11">
        <f t="shared" ref="X78:X79" si="133">AVERAGE(S78:W78)</f>
        <v>73</v>
      </c>
      <c r="Y78" s="20">
        <v>84</v>
      </c>
      <c r="Z78" s="20">
        <v>54</v>
      </c>
      <c r="AA78" s="20">
        <v>70</v>
      </c>
      <c r="AB78" s="20">
        <v>80</v>
      </c>
      <c r="AC78" s="6">
        <f t="shared" ref="AC78:AC79" si="134">AVERAGE(Z78:AB78)</f>
        <v>68</v>
      </c>
      <c r="AD78" s="15">
        <f t="shared" ref="AD78:AD79" si="135">(C78+G78+J78+K78+N78+R78+X78+Y78+AC78)/9</f>
        <v>70.98333333333332</v>
      </c>
    </row>
    <row r="79" spans="1:30">
      <c r="A79" s="5"/>
      <c r="B79" s="18" t="s">
        <v>59</v>
      </c>
      <c r="C79" s="20">
        <v>69.099999999999994</v>
      </c>
      <c r="D79" s="20">
        <v>70</v>
      </c>
      <c r="E79" s="20">
        <v>66.5</v>
      </c>
      <c r="F79" s="20">
        <v>65</v>
      </c>
      <c r="G79" s="6">
        <f t="shared" si="129"/>
        <v>67.166666666666671</v>
      </c>
      <c r="H79" s="20">
        <v>70</v>
      </c>
      <c r="I79" s="20">
        <v>62.5</v>
      </c>
      <c r="J79" s="6">
        <f t="shared" si="130"/>
        <v>66.25</v>
      </c>
      <c r="K79" s="20">
        <v>65</v>
      </c>
      <c r="L79" s="20">
        <v>74.5</v>
      </c>
      <c r="M79" s="20">
        <v>61.5</v>
      </c>
      <c r="N79" s="7">
        <f t="shared" si="131"/>
        <v>68</v>
      </c>
      <c r="O79" s="23">
        <v>75</v>
      </c>
      <c r="P79" s="23">
        <v>80</v>
      </c>
      <c r="Q79" s="25">
        <v>80</v>
      </c>
      <c r="R79" s="8">
        <f t="shared" si="132"/>
        <v>78.333333333333329</v>
      </c>
      <c r="S79" s="20">
        <v>75</v>
      </c>
      <c r="T79" s="20">
        <v>75</v>
      </c>
      <c r="U79" s="20">
        <v>70</v>
      </c>
      <c r="V79" s="20">
        <v>70</v>
      </c>
      <c r="W79" s="20">
        <v>75</v>
      </c>
      <c r="X79" s="11">
        <f t="shared" si="133"/>
        <v>73</v>
      </c>
      <c r="Y79" s="20">
        <v>84</v>
      </c>
      <c r="Z79" s="20">
        <v>54</v>
      </c>
      <c r="AA79" s="20">
        <v>70</v>
      </c>
      <c r="AB79" s="20">
        <v>80</v>
      </c>
      <c r="AC79" s="6">
        <f t="shared" si="134"/>
        <v>68</v>
      </c>
      <c r="AD79" s="15">
        <f t="shared" si="135"/>
        <v>70.98333333333332</v>
      </c>
    </row>
    <row r="80" spans="1:30">
      <c r="A80" s="5"/>
      <c r="B80" s="18" t="s">
        <v>60</v>
      </c>
      <c r="C80" s="20">
        <v>69.099999999999994</v>
      </c>
      <c r="D80" s="20">
        <v>70</v>
      </c>
      <c r="E80" s="20">
        <v>66.5</v>
      </c>
      <c r="F80" s="20">
        <v>65</v>
      </c>
      <c r="G80" s="6">
        <f t="shared" ref="G80:G87" si="136">AVERAGE(D80:F80)</f>
        <v>67.166666666666671</v>
      </c>
      <c r="H80" s="20">
        <v>70</v>
      </c>
      <c r="I80" s="20">
        <v>62.5</v>
      </c>
      <c r="J80" s="6">
        <f t="shared" ref="J80:J87" si="137">AVERAGE(H80:I80)</f>
        <v>66.25</v>
      </c>
      <c r="K80" s="20">
        <v>65</v>
      </c>
      <c r="L80" s="20">
        <v>74.5</v>
      </c>
      <c r="M80" s="20">
        <v>61.5</v>
      </c>
      <c r="N80" s="7">
        <f t="shared" ref="N80:N87" si="138">AVERAGE(L80:M80)</f>
        <v>68</v>
      </c>
      <c r="O80" s="23">
        <v>75</v>
      </c>
      <c r="P80" s="23">
        <v>80</v>
      </c>
      <c r="Q80" s="25">
        <v>80</v>
      </c>
      <c r="R80" s="8">
        <f t="shared" ref="R80:R87" si="139">(Q80+P80+O80)/3</f>
        <v>78.333333333333329</v>
      </c>
      <c r="S80" s="20">
        <v>75</v>
      </c>
      <c r="T80" s="20">
        <v>75</v>
      </c>
      <c r="U80" s="20">
        <v>70</v>
      </c>
      <c r="V80" s="20">
        <v>70</v>
      </c>
      <c r="W80" s="20">
        <v>75</v>
      </c>
      <c r="X80" s="11">
        <f t="shared" ref="X80:X87" si="140">AVERAGE(S80:W80)</f>
        <v>73</v>
      </c>
      <c r="Y80" s="20">
        <v>84</v>
      </c>
      <c r="Z80" s="20">
        <v>54</v>
      </c>
      <c r="AA80" s="20">
        <v>70</v>
      </c>
      <c r="AB80" s="20">
        <v>80</v>
      </c>
      <c r="AC80" s="6">
        <f t="shared" ref="AC80:AC87" si="141">AVERAGE(Z80:AB80)</f>
        <v>68</v>
      </c>
      <c r="AD80" s="15">
        <f t="shared" ref="AD80:AD87" si="142">(C80+G80+J80+K80+N80+R80+X80+Y80+AC80)/9</f>
        <v>70.98333333333332</v>
      </c>
    </row>
    <row r="81" spans="1:30">
      <c r="A81" s="5"/>
      <c r="B81" s="18" t="s">
        <v>61</v>
      </c>
      <c r="C81" s="20">
        <v>69.099999999999994</v>
      </c>
      <c r="D81" s="20">
        <v>70</v>
      </c>
      <c r="E81" s="20">
        <v>66.5</v>
      </c>
      <c r="F81" s="20">
        <v>65</v>
      </c>
      <c r="G81" s="6">
        <f t="shared" si="136"/>
        <v>67.166666666666671</v>
      </c>
      <c r="H81" s="20">
        <v>70</v>
      </c>
      <c r="I81" s="20">
        <v>67.5</v>
      </c>
      <c r="J81" s="6">
        <f t="shared" si="137"/>
        <v>68.75</v>
      </c>
      <c r="K81" s="20">
        <v>65</v>
      </c>
      <c r="L81" s="20">
        <v>75</v>
      </c>
      <c r="M81" s="20">
        <v>61.5</v>
      </c>
      <c r="N81" s="7">
        <f t="shared" si="138"/>
        <v>68.25</v>
      </c>
      <c r="O81" s="23">
        <v>75</v>
      </c>
      <c r="P81" s="23">
        <v>80</v>
      </c>
      <c r="Q81" s="25">
        <v>80</v>
      </c>
      <c r="R81" s="8">
        <f t="shared" si="139"/>
        <v>78.333333333333329</v>
      </c>
      <c r="S81" s="20">
        <v>75</v>
      </c>
      <c r="T81" s="20">
        <v>73</v>
      </c>
      <c r="U81" s="20">
        <v>70</v>
      </c>
      <c r="V81" s="20">
        <v>67.5</v>
      </c>
      <c r="W81" s="20">
        <v>70</v>
      </c>
      <c r="X81" s="11">
        <f t="shared" si="140"/>
        <v>71.099999999999994</v>
      </c>
      <c r="Y81" s="20">
        <v>84</v>
      </c>
      <c r="Z81" s="20">
        <v>54</v>
      </c>
      <c r="AA81" s="20">
        <v>70</v>
      </c>
      <c r="AB81" s="20">
        <v>80</v>
      </c>
      <c r="AC81" s="6">
        <f t="shared" si="141"/>
        <v>68</v>
      </c>
      <c r="AD81" s="15">
        <f t="shared" si="142"/>
        <v>71.077777777777769</v>
      </c>
    </row>
    <row r="82" spans="1:30">
      <c r="A82" s="5"/>
      <c r="B82" s="18" t="s">
        <v>62</v>
      </c>
      <c r="C82" s="20">
        <v>69.099999999999994</v>
      </c>
      <c r="D82" s="20">
        <v>70</v>
      </c>
      <c r="E82" s="20">
        <v>66.5</v>
      </c>
      <c r="F82" s="20">
        <v>65</v>
      </c>
      <c r="G82" s="6">
        <f t="shared" si="136"/>
        <v>67.166666666666671</v>
      </c>
      <c r="H82" s="20">
        <v>70</v>
      </c>
      <c r="I82" s="20">
        <v>67.5</v>
      </c>
      <c r="J82" s="6">
        <f t="shared" si="137"/>
        <v>68.75</v>
      </c>
      <c r="K82" s="20">
        <v>65</v>
      </c>
      <c r="L82" s="20">
        <v>75</v>
      </c>
      <c r="M82" s="20">
        <v>61.5</v>
      </c>
      <c r="N82" s="7">
        <f t="shared" si="138"/>
        <v>68.25</v>
      </c>
      <c r="O82" s="23">
        <v>75</v>
      </c>
      <c r="P82" s="23">
        <v>80</v>
      </c>
      <c r="Q82" s="25">
        <v>80</v>
      </c>
      <c r="R82" s="8">
        <f t="shared" si="139"/>
        <v>78.333333333333329</v>
      </c>
      <c r="S82" s="20">
        <v>75</v>
      </c>
      <c r="T82" s="20">
        <v>73</v>
      </c>
      <c r="U82" s="20">
        <v>70</v>
      </c>
      <c r="V82" s="20">
        <v>67.5</v>
      </c>
      <c r="W82" s="20">
        <v>70</v>
      </c>
      <c r="X82" s="11">
        <f t="shared" si="140"/>
        <v>71.099999999999994</v>
      </c>
      <c r="Y82" s="20">
        <v>84</v>
      </c>
      <c r="Z82" s="20">
        <v>54</v>
      </c>
      <c r="AA82" s="20">
        <v>70</v>
      </c>
      <c r="AB82" s="20">
        <v>80</v>
      </c>
      <c r="AC82" s="6">
        <f t="shared" si="141"/>
        <v>68</v>
      </c>
      <c r="AD82" s="15">
        <f t="shared" si="142"/>
        <v>71.077777777777769</v>
      </c>
    </row>
    <row r="83" spans="1:30">
      <c r="A83" s="5"/>
      <c r="B83" s="18" t="s">
        <v>63</v>
      </c>
      <c r="C83" s="20">
        <v>69.099999999999994</v>
      </c>
      <c r="D83" s="20">
        <v>70</v>
      </c>
      <c r="E83" s="20">
        <v>65.75</v>
      </c>
      <c r="F83" s="20">
        <v>65</v>
      </c>
      <c r="G83" s="6">
        <f t="shared" si="136"/>
        <v>66.916666666666671</v>
      </c>
      <c r="H83" s="20">
        <v>70</v>
      </c>
      <c r="I83" s="20">
        <v>67.5</v>
      </c>
      <c r="J83" s="6">
        <f t="shared" si="137"/>
        <v>68.75</v>
      </c>
      <c r="K83" s="20">
        <v>65</v>
      </c>
      <c r="L83" s="20">
        <v>75</v>
      </c>
      <c r="M83" s="20">
        <v>60</v>
      </c>
      <c r="N83" s="7">
        <f t="shared" si="138"/>
        <v>67.5</v>
      </c>
      <c r="O83" s="23">
        <v>75</v>
      </c>
      <c r="P83" s="23">
        <v>80</v>
      </c>
      <c r="Q83" s="25">
        <v>80</v>
      </c>
      <c r="R83" s="8">
        <f t="shared" si="139"/>
        <v>78.333333333333329</v>
      </c>
      <c r="S83" s="20">
        <v>75</v>
      </c>
      <c r="T83" s="20">
        <v>73</v>
      </c>
      <c r="U83" s="20">
        <v>70</v>
      </c>
      <c r="V83" s="20">
        <v>67.5</v>
      </c>
      <c r="W83" s="20">
        <v>70</v>
      </c>
      <c r="X83" s="11">
        <f t="shared" si="140"/>
        <v>71.099999999999994</v>
      </c>
      <c r="Y83" s="20">
        <v>84</v>
      </c>
      <c r="Z83" s="20">
        <v>54</v>
      </c>
      <c r="AA83" s="20">
        <v>70</v>
      </c>
      <c r="AB83" s="20">
        <v>80</v>
      </c>
      <c r="AC83" s="6">
        <f t="shared" si="141"/>
        <v>68</v>
      </c>
      <c r="AD83" s="15">
        <f t="shared" si="142"/>
        <v>70.966666666666654</v>
      </c>
    </row>
    <row r="84" spans="1:30">
      <c r="A84" s="5"/>
      <c r="B84" s="18" t="s">
        <v>65</v>
      </c>
      <c r="C84" s="20">
        <v>69.099999999999994</v>
      </c>
      <c r="D84" s="20">
        <v>70</v>
      </c>
      <c r="E84" s="20">
        <v>65.75</v>
      </c>
      <c r="F84" s="20">
        <v>65</v>
      </c>
      <c r="G84" s="6">
        <f t="shared" si="136"/>
        <v>66.916666666666671</v>
      </c>
      <c r="H84" s="20">
        <v>70</v>
      </c>
      <c r="I84" s="20">
        <v>67.5</v>
      </c>
      <c r="J84" s="6">
        <f t="shared" si="137"/>
        <v>68.75</v>
      </c>
      <c r="K84" s="20">
        <v>65</v>
      </c>
      <c r="L84" s="20">
        <v>75</v>
      </c>
      <c r="M84" s="20">
        <v>60</v>
      </c>
      <c r="N84" s="7">
        <f t="shared" si="138"/>
        <v>67.5</v>
      </c>
      <c r="O84" s="23">
        <v>75</v>
      </c>
      <c r="P84" s="23">
        <v>80</v>
      </c>
      <c r="Q84" s="25">
        <v>80</v>
      </c>
      <c r="R84" s="8">
        <f t="shared" si="139"/>
        <v>78.333333333333329</v>
      </c>
      <c r="S84" s="20">
        <v>85</v>
      </c>
      <c r="T84" s="20">
        <v>73</v>
      </c>
      <c r="U84" s="20">
        <v>70</v>
      </c>
      <c r="V84" s="20">
        <v>67.5</v>
      </c>
      <c r="W84" s="20">
        <v>62.5</v>
      </c>
      <c r="X84" s="11">
        <f t="shared" si="140"/>
        <v>71.599999999999994</v>
      </c>
      <c r="Y84" s="20">
        <v>84</v>
      </c>
      <c r="Z84" s="20">
        <v>54</v>
      </c>
      <c r="AA84" s="20">
        <v>70</v>
      </c>
      <c r="AB84" s="20">
        <v>80</v>
      </c>
      <c r="AC84" s="6">
        <f t="shared" si="141"/>
        <v>68</v>
      </c>
      <c r="AD84" s="15">
        <f t="shared" si="142"/>
        <v>71.022222222222211</v>
      </c>
    </row>
    <row r="85" spans="1:30">
      <c r="A85" s="5"/>
      <c r="B85" s="18" t="s">
        <v>66</v>
      </c>
      <c r="C85" s="20">
        <v>69.099999999999994</v>
      </c>
      <c r="D85" s="20">
        <v>70</v>
      </c>
      <c r="E85" s="20">
        <v>65.75</v>
      </c>
      <c r="F85" s="20">
        <v>65</v>
      </c>
      <c r="G85" s="6">
        <f t="shared" si="136"/>
        <v>66.916666666666671</v>
      </c>
      <c r="H85" s="20">
        <v>70</v>
      </c>
      <c r="I85" s="20">
        <v>67.5</v>
      </c>
      <c r="J85" s="6">
        <f t="shared" si="137"/>
        <v>68.75</v>
      </c>
      <c r="K85" s="20">
        <v>65</v>
      </c>
      <c r="L85" s="20">
        <v>75</v>
      </c>
      <c r="M85" s="20">
        <v>60</v>
      </c>
      <c r="N85" s="7">
        <f t="shared" si="138"/>
        <v>67.5</v>
      </c>
      <c r="O85" s="23">
        <v>75</v>
      </c>
      <c r="P85" s="23">
        <v>80</v>
      </c>
      <c r="Q85" s="25">
        <v>80</v>
      </c>
      <c r="R85" s="8">
        <f t="shared" si="139"/>
        <v>78.333333333333329</v>
      </c>
      <c r="S85" s="20">
        <v>85</v>
      </c>
      <c r="T85" s="20">
        <v>73</v>
      </c>
      <c r="U85" s="20">
        <v>70</v>
      </c>
      <c r="V85" s="20">
        <v>67.5</v>
      </c>
      <c r="W85" s="20">
        <v>62.5</v>
      </c>
      <c r="X85" s="11">
        <f t="shared" si="140"/>
        <v>71.599999999999994</v>
      </c>
      <c r="Y85" s="20">
        <v>84</v>
      </c>
      <c r="Z85" s="20">
        <v>54</v>
      </c>
      <c r="AA85" s="20">
        <v>70</v>
      </c>
      <c r="AB85" s="20">
        <v>80</v>
      </c>
      <c r="AC85" s="6">
        <f t="shared" si="141"/>
        <v>68</v>
      </c>
      <c r="AD85" s="15">
        <f t="shared" si="142"/>
        <v>71.022222222222211</v>
      </c>
    </row>
    <row r="86" spans="1:30">
      <c r="A86" s="5"/>
      <c r="B86" s="18" t="s">
        <v>68</v>
      </c>
      <c r="C86" s="20">
        <v>69.099999999999994</v>
      </c>
      <c r="D86" s="20">
        <v>72.5</v>
      </c>
      <c r="E86" s="20">
        <v>65.75</v>
      </c>
      <c r="F86" s="20">
        <v>65</v>
      </c>
      <c r="G86" s="6">
        <f t="shared" si="136"/>
        <v>67.75</v>
      </c>
      <c r="H86" s="20">
        <v>70</v>
      </c>
      <c r="I86" s="20">
        <v>67.5</v>
      </c>
      <c r="J86" s="6">
        <f t="shared" si="137"/>
        <v>68.75</v>
      </c>
      <c r="K86" s="20">
        <v>65</v>
      </c>
      <c r="L86" s="20">
        <v>75</v>
      </c>
      <c r="M86" s="20">
        <v>60</v>
      </c>
      <c r="N86" s="7">
        <f t="shared" si="138"/>
        <v>67.5</v>
      </c>
      <c r="O86" s="23">
        <v>75</v>
      </c>
      <c r="P86" s="23">
        <v>80</v>
      </c>
      <c r="Q86" s="25">
        <v>80</v>
      </c>
      <c r="R86" s="8">
        <f t="shared" si="139"/>
        <v>78.333333333333329</v>
      </c>
      <c r="S86" s="20">
        <v>85</v>
      </c>
      <c r="T86" s="20">
        <v>73</v>
      </c>
      <c r="U86" s="20">
        <v>70</v>
      </c>
      <c r="V86" s="20">
        <v>67.5</v>
      </c>
      <c r="W86" s="20">
        <v>62.5</v>
      </c>
      <c r="X86" s="11">
        <f t="shared" si="140"/>
        <v>71.599999999999994</v>
      </c>
      <c r="Y86" s="20">
        <v>84</v>
      </c>
      <c r="Z86" s="20">
        <v>54</v>
      </c>
      <c r="AA86" s="20">
        <v>70</v>
      </c>
      <c r="AB86" s="20">
        <v>80</v>
      </c>
      <c r="AC86" s="6">
        <f t="shared" si="141"/>
        <v>68</v>
      </c>
      <c r="AD86" s="15">
        <f t="shared" si="142"/>
        <v>71.114814814814807</v>
      </c>
    </row>
    <row r="87" spans="1:30">
      <c r="A87" s="5"/>
      <c r="B87" s="18" t="s">
        <v>69</v>
      </c>
      <c r="C87" s="20">
        <v>69.099999999999994</v>
      </c>
      <c r="D87" s="20">
        <v>72.5</v>
      </c>
      <c r="E87" s="20">
        <v>65.75</v>
      </c>
      <c r="F87" s="20">
        <v>65</v>
      </c>
      <c r="G87" s="6">
        <f t="shared" si="136"/>
        <v>67.75</v>
      </c>
      <c r="H87" s="20">
        <v>70</v>
      </c>
      <c r="I87" s="20">
        <v>67.5</v>
      </c>
      <c r="J87" s="6">
        <f t="shared" si="137"/>
        <v>68.75</v>
      </c>
      <c r="K87" s="20">
        <v>65</v>
      </c>
      <c r="L87" s="20">
        <v>75</v>
      </c>
      <c r="M87" s="20">
        <v>60</v>
      </c>
      <c r="N87" s="7">
        <f t="shared" si="138"/>
        <v>67.5</v>
      </c>
      <c r="O87" s="23">
        <v>75</v>
      </c>
      <c r="P87" s="23">
        <v>80</v>
      </c>
      <c r="Q87" s="25">
        <v>80</v>
      </c>
      <c r="R87" s="8">
        <f t="shared" si="139"/>
        <v>78.333333333333329</v>
      </c>
      <c r="S87" s="20">
        <v>85</v>
      </c>
      <c r="T87" s="20">
        <v>73</v>
      </c>
      <c r="U87" s="20">
        <v>70</v>
      </c>
      <c r="V87" s="20">
        <v>67.5</v>
      </c>
      <c r="W87" s="20">
        <v>62.5</v>
      </c>
      <c r="X87" s="11">
        <f t="shared" si="140"/>
        <v>71.599999999999994</v>
      </c>
      <c r="Y87" s="20">
        <v>84</v>
      </c>
      <c r="Z87" s="20">
        <v>54</v>
      </c>
      <c r="AA87" s="20">
        <v>70</v>
      </c>
      <c r="AB87" s="20">
        <v>80</v>
      </c>
      <c r="AC87" s="6">
        <f t="shared" si="141"/>
        <v>68</v>
      </c>
      <c r="AD87" s="15">
        <f t="shared" si="142"/>
        <v>71.114814814814807</v>
      </c>
    </row>
    <row r="88" spans="1:30">
      <c r="A88" s="5"/>
      <c r="B88" s="18" t="s">
        <v>70</v>
      </c>
      <c r="C88" s="20">
        <v>69.099999999999994</v>
      </c>
      <c r="D88" s="20">
        <v>72.5</v>
      </c>
      <c r="E88" s="20">
        <v>65.75</v>
      </c>
      <c r="F88" s="20">
        <v>65</v>
      </c>
      <c r="G88" s="6">
        <f t="shared" ref="G88" si="143">AVERAGE(D88:F88)</f>
        <v>67.75</v>
      </c>
      <c r="H88" s="20">
        <v>70</v>
      </c>
      <c r="I88" s="20">
        <v>67.5</v>
      </c>
      <c r="J88" s="6">
        <f t="shared" ref="J88" si="144">AVERAGE(H88:I88)</f>
        <v>68.75</v>
      </c>
      <c r="K88" s="20">
        <v>65</v>
      </c>
      <c r="L88" s="20">
        <v>75</v>
      </c>
      <c r="M88" s="20">
        <v>60</v>
      </c>
      <c r="N88" s="7">
        <f t="shared" ref="N88" si="145">AVERAGE(L88:M88)</f>
        <v>67.5</v>
      </c>
      <c r="O88" s="23">
        <v>75</v>
      </c>
      <c r="P88" s="23">
        <v>80</v>
      </c>
      <c r="Q88" s="25">
        <v>80</v>
      </c>
      <c r="R88" s="8">
        <f t="shared" ref="R88" si="146">(Q88+P88+O88)/3</f>
        <v>78.333333333333329</v>
      </c>
      <c r="S88" s="20">
        <v>85</v>
      </c>
      <c r="T88" s="20">
        <v>73</v>
      </c>
      <c r="U88" s="20">
        <v>70</v>
      </c>
      <c r="V88" s="20">
        <v>67.5</v>
      </c>
      <c r="W88" s="20">
        <v>62.5</v>
      </c>
      <c r="X88" s="11">
        <f t="shared" ref="X88" si="147">AVERAGE(S88:W88)</f>
        <v>71.599999999999994</v>
      </c>
      <c r="Y88" s="20">
        <v>84</v>
      </c>
      <c r="Z88" s="20">
        <v>54</v>
      </c>
      <c r="AA88" s="20">
        <v>70</v>
      </c>
      <c r="AB88" s="20">
        <v>80</v>
      </c>
      <c r="AC88" s="6">
        <f t="shared" ref="AC88" si="148">AVERAGE(Z88:AB88)</f>
        <v>68</v>
      </c>
      <c r="AD88" s="15">
        <f t="shared" ref="AD88" si="149">(C88+G88+J88+K88+N88+R88+X88+Y88+AC88)/9</f>
        <v>71.114814814814807</v>
      </c>
    </row>
    <row r="89" spans="1:30" ht="56.25">
      <c r="A89" s="13" t="s">
        <v>38</v>
      </c>
      <c r="B89" s="14" t="s">
        <v>31</v>
      </c>
      <c r="C89" s="2">
        <f>C81*100/C88-100</f>
        <v>0</v>
      </c>
      <c r="D89" s="2">
        <f t="shared" ref="D89:AD89" si="150">D81*100/D88-100</f>
        <v>-3.448275862068968</v>
      </c>
      <c r="E89" s="2">
        <f t="shared" si="150"/>
        <v>1.1406844106463865</v>
      </c>
      <c r="F89" s="2">
        <f t="shared" si="150"/>
        <v>0</v>
      </c>
      <c r="G89" s="2">
        <f t="shared" si="150"/>
        <v>-0.86100861008610252</v>
      </c>
      <c r="H89" s="2">
        <f t="shared" si="150"/>
        <v>0</v>
      </c>
      <c r="I89" s="2">
        <f t="shared" si="150"/>
        <v>0</v>
      </c>
      <c r="J89" s="2">
        <f t="shared" si="150"/>
        <v>0</v>
      </c>
      <c r="K89" s="2">
        <f t="shared" si="150"/>
        <v>0</v>
      </c>
      <c r="L89" s="2">
        <f t="shared" si="150"/>
        <v>0</v>
      </c>
      <c r="M89" s="2">
        <f t="shared" si="150"/>
        <v>2.5</v>
      </c>
      <c r="N89" s="2">
        <f t="shared" si="150"/>
        <v>1.1111111111111143</v>
      </c>
      <c r="O89" s="2">
        <f t="shared" si="150"/>
        <v>0</v>
      </c>
      <c r="P89" s="2">
        <f t="shared" si="150"/>
        <v>0</v>
      </c>
      <c r="Q89" s="2">
        <f t="shared" si="150"/>
        <v>0</v>
      </c>
      <c r="R89" s="2">
        <f t="shared" si="150"/>
        <v>0</v>
      </c>
      <c r="S89" s="2">
        <f t="shared" si="150"/>
        <v>-11.764705882352942</v>
      </c>
      <c r="T89" s="2">
        <f t="shared" si="150"/>
        <v>0</v>
      </c>
      <c r="U89" s="2">
        <f t="shared" si="150"/>
        <v>0</v>
      </c>
      <c r="V89" s="2">
        <f t="shared" si="150"/>
        <v>0</v>
      </c>
      <c r="W89" s="2">
        <f t="shared" si="150"/>
        <v>12</v>
      </c>
      <c r="X89" s="2">
        <f t="shared" si="150"/>
        <v>-0.69832402234636959</v>
      </c>
      <c r="Y89" s="2">
        <f t="shared" si="150"/>
        <v>0</v>
      </c>
      <c r="Z89" s="2">
        <f t="shared" si="150"/>
        <v>0</v>
      </c>
      <c r="AA89" s="2">
        <f t="shared" si="150"/>
        <v>0</v>
      </c>
      <c r="AB89" s="2">
        <f t="shared" si="150"/>
        <v>0</v>
      </c>
      <c r="AC89" s="2">
        <f t="shared" si="150"/>
        <v>0</v>
      </c>
      <c r="AD89" s="2">
        <f t="shared" si="150"/>
        <v>-5.2080620801007171E-2</v>
      </c>
    </row>
    <row r="90" spans="1:30">
      <c r="A90" s="5"/>
      <c r="B90" s="18" t="s">
        <v>58</v>
      </c>
      <c r="C90" s="20">
        <v>40.5</v>
      </c>
      <c r="D90" s="20">
        <v>55.5</v>
      </c>
      <c r="E90" s="20">
        <v>55</v>
      </c>
      <c r="F90" s="20">
        <v>60</v>
      </c>
      <c r="G90" s="6">
        <f t="shared" ref="G90:G91" si="151">AVERAGE(D90:F90)</f>
        <v>56.833333333333336</v>
      </c>
      <c r="H90" s="20">
        <v>77.5</v>
      </c>
      <c r="I90" s="20">
        <v>72.5</v>
      </c>
      <c r="J90" s="6">
        <f t="shared" ref="J90:J91" si="152">AVERAGE(H90:I90)</f>
        <v>75</v>
      </c>
      <c r="K90" s="20">
        <v>72.5</v>
      </c>
      <c r="L90" s="20">
        <v>58</v>
      </c>
      <c r="M90" s="20">
        <v>47.5</v>
      </c>
      <c r="N90" s="7">
        <f t="shared" ref="N90:N91" si="153">AVERAGE(L90:M90)</f>
        <v>52.75</v>
      </c>
      <c r="O90" s="23">
        <v>77</v>
      </c>
      <c r="P90" s="23">
        <v>75</v>
      </c>
      <c r="Q90" s="23"/>
      <c r="R90" s="8">
        <f t="shared" ref="R90:R91" si="154">(P90+O90)/2</f>
        <v>76</v>
      </c>
      <c r="S90" s="20">
        <v>72.5</v>
      </c>
      <c r="T90" s="7">
        <v>65</v>
      </c>
      <c r="U90" s="20">
        <v>70</v>
      </c>
      <c r="V90" s="7">
        <v>72</v>
      </c>
      <c r="W90" s="20">
        <v>70</v>
      </c>
      <c r="X90" s="11">
        <f t="shared" ref="X90:X91" si="155">AVERAGE(S90:W90)</f>
        <v>69.900000000000006</v>
      </c>
      <c r="Y90" s="20">
        <v>70</v>
      </c>
      <c r="Z90" s="20">
        <v>65</v>
      </c>
      <c r="AA90" s="20">
        <v>80</v>
      </c>
      <c r="AB90" s="20">
        <v>77</v>
      </c>
      <c r="AC90" s="6">
        <f t="shared" ref="AC90:AC91" si="156">AVERAGE(Z90:AB90)</f>
        <v>74</v>
      </c>
      <c r="AD90" s="15">
        <f t="shared" ref="AD90:AD91" si="157">(C90+G90+J90+K90+N90+R90+X90+Y90+AC90)/9</f>
        <v>65.275925925925932</v>
      </c>
    </row>
    <row r="91" spans="1:30">
      <c r="A91" s="5"/>
      <c r="B91" s="18" t="s">
        <v>59</v>
      </c>
      <c r="C91" s="20">
        <v>40.5</v>
      </c>
      <c r="D91" s="20">
        <v>55.5</v>
      </c>
      <c r="E91" s="20">
        <v>55</v>
      </c>
      <c r="F91" s="20">
        <v>60</v>
      </c>
      <c r="G91" s="6">
        <f t="shared" si="151"/>
        <v>56.833333333333336</v>
      </c>
      <c r="H91" s="20">
        <v>77.5</v>
      </c>
      <c r="I91" s="20">
        <v>72.5</v>
      </c>
      <c r="J91" s="6">
        <f t="shared" si="152"/>
        <v>75</v>
      </c>
      <c r="K91" s="20">
        <v>72.5</v>
      </c>
      <c r="L91" s="20">
        <v>58</v>
      </c>
      <c r="M91" s="20">
        <v>47.5</v>
      </c>
      <c r="N91" s="7">
        <f t="shared" si="153"/>
        <v>52.75</v>
      </c>
      <c r="O91" s="23">
        <v>77</v>
      </c>
      <c r="P91" s="23">
        <v>75</v>
      </c>
      <c r="Q91" s="23"/>
      <c r="R91" s="8">
        <f t="shared" si="154"/>
        <v>76</v>
      </c>
      <c r="S91" s="20">
        <v>72.5</v>
      </c>
      <c r="T91" s="7">
        <v>65</v>
      </c>
      <c r="U91" s="20">
        <v>70</v>
      </c>
      <c r="V91" s="7">
        <v>72</v>
      </c>
      <c r="W91" s="20">
        <v>70</v>
      </c>
      <c r="X91" s="11">
        <f t="shared" si="155"/>
        <v>69.900000000000006</v>
      </c>
      <c r="Y91" s="20">
        <v>70</v>
      </c>
      <c r="Z91" s="20">
        <v>65</v>
      </c>
      <c r="AA91" s="20">
        <v>80</v>
      </c>
      <c r="AB91" s="20">
        <v>77</v>
      </c>
      <c r="AC91" s="6">
        <f t="shared" si="156"/>
        <v>74</v>
      </c>
      <c r="AD91" s="15">
        <f t="shared" si="157"/>
        <v>65.275925925925932</v>
      </c>
    </row>
    <row r="92" spans="1:30">
      <c r="A92" s="5"/>
      <c r="B92" s="18" t="s">
        <v>60</v>
      </c>
      <c r="C92" s="20">
        <v>40.5</v>
      </c>
      <c r="D92" s="20">
        <v>55.5</v>
      </c>
      <c r="E92" s="20">
        <v>55</v>
      </c>
      <c r="F92" s="20">
        <v>60</v>
      </c>
      <c r="G92" s="6">
        <f t="shared" ref="G92:G99" si="158">AVERAGE(D92:F92)</f>
        <v>56.833333333333336</v>
      </c>
      <c r="H92" s="20">
        <v>77.5</v>
      </c>
      <c r="I92" s="20">
        <v>72.5</v>
      </c>
      <c r="J92" s="6">
        <f t="shared" ref="J92:J99" si="159">AVERAGE(H92:I92)</f>
        <v>75</v>
      </c>
      <c r="K92" s="20">
        <v>72.5</v>
      </c>
      <c r="L92" s="20">
        <v>58</v>
      </c>
      <c r="M92" s="20">
        <v>47.5</v>
      </c>
      <c r="N92" s="7">
        <f t="shared" ref="N92:N99" si="160">AVERAGE(L92:M92)</f>
        <v>52.75</v>
      </c>
      <c r="O92" s="23">
        <v>77</v>
      </c>
      <c r="P92" s="23">
        <v>75</v>
      </c>
      <c r="Q92" s="23"/>
      <c r="R92" s="8">
        <f t="shared" ref="R92:R99" si="161">(P92+O92)/2</f>
        <v>76</v>
      </c>
      <c r="S92" s="20">
        <v>72.5</v>
      </c>
      <c r="T92" s="7">
        <v>65</v>
      </c>
      <c r="U92" s="20">
        <v>70</v>
      </c>
      <c r="V92" s="7">
        <v>72</v>
      </c>
      <c r="W92" s="20">
        <v>70</v>
      </c>
      <c r="X92" s="11">
        <f t="shared" ref="X92:X99" si="162">AVERAGE(S92:W92)</f>
        <v>69.900000000000006</v>
      </c>
      <c r="Y92" s="20">
        <v>70</v>
      </c>
      <c r="Z92" s="20">
        <v>65</v>
      </c>
      <c r="AA92" s="20">
        <v>80</v>
      </c>
      <c r="AB92" s="20">
        <v>77</v>
      </c>
      <c r="AC92" s="6">
        <f t="shared" ref="AC92:AC99" si="163">AVERAGE(Z92:AB92)</f>
        <v>74</v>
      </c>
      <c r="AD92" s="15">
        <f t="shared" ref="AD92:AD99" si="164">(C92+G92+J92+K92+N92+R92+X92+Y92+AC92)/9</f>
        <v>65.275925925925932</v>
      </c>
    </row>
    <row r="93" spans="1:30">
      <c r="A93" s="5"/>
      <c r="B93" s="18" t="s">
        <v>61</v>
      </c>
      <c r="C93" s="20">
        <v>40.5</v>
      </c>
      <c r="D93" s="20">
        <v>55.5</v>
      </c>
      <c r="E93" s="20">
        <v>55</v>
      </c>
      <c r="F93" s="20">
        <v>60</v>
      </c>
      <c r="G93" s="6">
        <f t="shared" si="158"/>
        <v>56.833333333333336</v>
      </c>
      <c r="H93" s="20">
        <v>77.5</v>
      </c>
      <c r="I93" s="20">
        <v>72.5</v>
      </c>
      <c r="J93" s="6">
        <f t="shared" si="159"/>
        <v>75</v>
      </c>
      <c r="K93" s="20">
        <v>72.5</v>
      </c>
      <c r="L93" s="20">
        <v>58</v>
      </c>
      <c r="M93" s="20">
        <v>47.5</v>
      </c>
      <c r="N93" s="7">
        <f t="shared" si="160"/>
        <v>52.75</v>
      </c>
      <c r="O93" s="23">
        <v>77</v>
      </c>
      <c r="P93" s="23">
        <v>75</v>
      </c>
      <c r="Q93" s="23"/>
      <c r="R93" s="8">
        <f t="shared" si="161"/>
        <v>76</v>
      </c>
      <c r="S93" s="20">
        <v>72.5</v>
      </c>
      <c r="T93" s="7">
        <v>65</v>
      </c>
      <c r="U93" s="20">
        <v>67</v>
      </c>
      <c r="V93" s="7">
        <v>68.5</v>
      </c>
      <c r="W93" s="20">
        <v>70</v>
      </c>
      <c r="X93" s="11">
        <f t="shared" si="162"/>
        <v>68.599999999999994</v>
      </c>
      <c r="Y93" s="20">
        <v>70</v>
      </c>
      <c r="Z93" s="20">
        <v>65</v>
      </c>
      <c r="AA93" s="20">
        <v>80</v>
      </c>
      <c r="AB93" s="20">
        <v>77</v>
      </c>
      <c r="AC93" s="6">
        <f t="shared" si="163"/>
        <v>74</v>
      </c>
      <c r="AD93" s="15">
        <f t="shared" si="164"/>
        <v>65.131481481481487</v>
      </c>
    </row>
    <row r="94" spans="1:30">
      <c r="A94" s="5"/>
      <c r="B94" s="18" t="s">
        <v>62</v>
      </c>
      <c r="C94" s="20">
        <v>40.5</v>
      </c>
      <c r="D94" s="20">
        <v>55.5</v>
      </c>
      <c r="E94" s="20">
        <v>55</v>
      </c>
      <c r="F94" s="20">
        <v>60</v>
      </c>
      <c r="G94" s="6">
        <f t="shared" si="158"/>
        <v>56.833333333333336</v>
      </c>
      <c r="H94" s="20">
        <v>77.5</v>
      </c>
      <c r="I94" s="20">
        <v>72.5</v>
      </c>
      <c r="J94" s="6">
        <f t="shared" si="159"/>
        <v>75</v>
      </c>
      <c r="K94" s="20">
        <v>72.5</v>
      </c>
      <c r="L94" s="20">
        <v>58</v>
      </c>
      <c r="M94" s="20">
        <v>47.5</v>
      </c>
      <c r="N94" s="7">
        <f t="shared" si="160"/>
        <v>52.75</v>
      </c>
      <c r="O94" s="23">
        <v>77</v>
      </c>
      <c r="P94" s="23">
        <v>75</v>
      </c>
      <c r="Q94" s="23"/>
      <c r="R94" s="8">
        <f t="shared" si="161"/>
        <v>76</v>
      </c>
      <c r="S94" s="20">
        <v>72.5</v>
      </c>
      <c r="T94" s="7">
        <v>65</v>
      </c>
      <c r="U94" s="20">
        <v>67</v>
      </c>
      <c r="V94" s="7">
        <v>68.5</v>
      </c>
      <c r="W94" s="20">
        <v>70</v>
      </c>
      <c r="X94" s="11">
        <f t="shared" si="162"/>
        <v>68.599999999999994</v>
      </c>
      <c r="Y94" s="20">
        <v>70</v>
      </c>
      <c r="Z94" s="20">
        <v>65</v>
      </c>
      <c r="AA94" s="20">
        <v>80</v>
      </c>
      <c r="AB94" s="20">
        <v>77</v>
      </c>
      <c r="AC94" s="6">
        <f t="shared" si="163"/>
        <v>74</v>
      </c>
      <c r="AD94" s="15">
        <f t="shared" si="164"/>
        <v>65.131481481481487</v>
      </c>
    </row>
    <row r="95" spans="1:30">
      <c r="A95" s="5"/>
      <c r="B95" s="18" t="s">
        <v>63</v>
      </c>
      <c r="C95" s="20">
        <v>40.5</v>
      </c>
      <c r="D95" s="20">
        <v>55.5</v>
      </c>
      <c r="E95" s="20">
        <v>43.5</v>
      </c>
      <c r="F95" s="20">
        <v>60</v>
      </c>
      <c r="G95" s="6">
        <f t="shared" si="158"/>
        <v>53</v>
      </c>
      <c r="H95" s="20">
        <v>77.5</v>
      </c>
      <c r="I95" s="20">
        <v>72.5</v>
      </c>
      <c r="J95" s="6">
        <f t="shared" si="159"/>
        <v>75</v>
      </c>
      <c r="K95" s="20">
        <v>72.5</v>
      </c>
      <c r="L95" s="20">
        <v>58</v>
      </c>
      <c r="M95" s="20">
        <v>47.5</v>
      </c>
      <c r="N95" s="7">
        <f t="shared" si="160"/>
        <v>52.75</v>
      </c>
      <c r="O95" s="23">
        <v>77</v>
      </c>
      <c r="P95" s="23">
        <v>75</v>
      </c>
      <c r="Q95" s="23"/>
      <c r="R95" s="8">
        <f t="shared" si="161"/>
        <v>76</v>
      </c>
      <c r="S95" s="20">
        <v>72.5</v>
      </c>
      <c r="T95" s="7">
        <v>65</v>
      </c>
      <c r="U95" s="20">
        <v>67</v>
      </c>
      <c r="V95" s="7">
        <v>68.5</v>
      </c>
      <c r="W95" s="20">
        <v>70</v>
      </c>
      <c r="X95" s="11">
        <f t="shared" si="162"/>
        <v>68.599999999999994</v>
      </c>
      <c r="Y95" s="20">
        <v>70</v>
      </c>
      <c r="Z95" s="20">
        <v>65</v>
      </c>
      <c r="AA95" s="20">
        <v>80</v>
      </c>
      <c r="AB95" s="20">
        <v>77</v>
      </c>
      <c r="AC95" s="6">
        <f t="shared" si="163"/>
        <v>74</v>
      </c>
      <c r="AD95" s="15">
        <f t="shared" si="164"/>
        <v>64.705555555555563</v>
      </c>
    </row>
    <row r="96" spans="1:30">
      <c r="A96" s="5"/>
      <c r="B96" s="18" t="s">
        <v>65</v>
      </c>
      <c r="C96" s="20">
        <v>40.5</v>
      </c>
      <c r="D96" s="20">
        <v>55.5</v>
      </c>
      <c r="E96" s="20">
        <v>43.5</v>
      </c>
      <c r="F96" s="20">
        <v>60</v>
      </c>
      <c r="G96" s="6">
        <f t="shared" si="158"/>
        <v>53</v>
      </c>
      <c r="H96" s="20">
        <v>77.5</v>
      </c>
      <c r="I96" s="20">
        <v>72.5</v>
      </c>
      <c r="J96" s="6">
        <f t="shared" si="159"/>
        <v>75</v>
      </c>
      <c r="K96" s="20">
        <v>72.5</v>
      </c>
      <c r="L96" s="20">
        <v>58</v>
      </c>
      <c r="M96" s="20">
        <v>47.5</v>
      </c>
      <c r="N96" s="7">
        <f t="shared" si="160"/>
        <v>52.75</v>
      </c>
      <c r="O96" s="23">
        <v>77</v>
      </c>
      <c r="P96" s="23">
        <v>75</v>
      </c>
      <c r="Q96" s="23"/>
      <c r="R96" s="8">
        <f t="shared" si="161"/>
        <v>76</v>
      </c>
      <c r="S96" s="20">
        <v>72.5</v>
      </c>
      <c r="T96" s="7">
        <v>65</v>
      </c>
      <c r="U96" s="20">
        <v>67</v>
      </c>
      <c r="V96" s="7">
        <v>68.5</v>
      </c>
      <c r="W96" s="20">
        <v>70</v>
      </c>
      <c r="X96" s="11">
        <f t="shared" si="162"/>
        <v>68.599999999999994</v>
      </c>
      <c r="Y96" s="20">
        <v>70</v>
      </c>
      <c r="Z96" s="20">
        <v>65</v>
      </c>
      <c r="AA96" s="20">
        <v>80</v>
      </c>
      <c r="AB96" s="20">
        <v>77</v>
      </c>
      <c r="AC96" s="6">
        <f t="shared" si="163"/>
        <v>74</v>
      </c>
      <c r="AD96" s="15">
        <f t="shared" si="164"/>
        <v>64.705555555555563</v>
      </c>
    </row>
    <row r="97" spans="1:30">
      <c r="A97" s="5"/>
      <c r="B97" s="18" t="s">
        <v>66</v>
      </c>
      <c r="C97" s="20">
        <v>40.5</v>
      </c>
      <c r="D97" s="20">
        <v>55.5</v>
      </c>
      <c r="E97" s="20">
        <v>43.5</v>
      </c>
      <c r="F97" s="20">
        <v>60</v>
      </c>
      <c r="G97" s="6">
        <f t="shared" si="158"/>
        <v>53</v>
      </c>
      <c r="H97" s="20">
        <v>77.5</v>
      </c>
      <c r="I97" s="20">
        <v>72.5</v>
      </c>
      <c r="J97" s="6">
        <f t="shared" si="159"/>
        <v>75</v>
      </c>
      <c r="K97" s="20">
        <v>72.5</v>
      </c>
      <c r="L97" s="20">
        <v>58</v>
      </c>
      <c r="M97" s="20">
        <v>47.5</v>
      </c>
      <c r="N97" s="7">
        <f t="shared" si="160"/>
        <v>52.75</v>
      </c>
      <c r="O97" s="23">
        <v>77</v>
      </c>
      <c r="P97" s="23">
        <v>75</v>
      </c>
      <c r="Q97" s="23"/>
      <c r="R97" s="8">
        <f t="shared" si="161"/>
        <v>76</v>
      </c>
      <c r="S97" s="20">
        <v>72.5</v>
      </c>
      <c r="T97" s="7">
        <v>65</v>
      </c>
      <c r="U97" s="20">
        <v>67</v>
      </c>
      <c r="V97" s="7">
        <v>68.5</v>
      </c>
      <c r="W97" s="20">
        <v>70</v>
      </c>
      <c r="X97" s="11">
        <f t="shared" si="162"/>
        <v>68.599999999999994</v>
      </c>
      <c r="Y97" s="20">
        <v>70</v>
      </c>
      <c r="Z97" s="20">
        <v>65</v>
      </c>
      <c r="AA97" s="20">
        <v>80</v>
      </c>
      <c r="AB97" s="20">
        <v>77</v>
      </c>
      <c r="AC97" s="6">
        <f t="shared" si="163"/>
        <v>74</v>
      </c>
      <c r="AD97" s="15">
        <f t="shared" si="164"/>
        <v>64.705555555555563</v>
      </c>
    </row>
    <row r="98" spans="1:30">
      <c r="A98" s="5"/>
      <c r="B98" s="18" t="s">
        <v>68</v>
      </c>
      <c r="C98" s="20">
        <v>40.5</v>
      </c>
      <c r="D98" s="20">
        <v>55.5</v>
      </c>
      <c r="E98" s="20">
        <v>43.5</v>
      </c>
      <c r="F98" s="20">
        <v>60</v>
      </c>
      <c r="G98" s="6">
        <f t="shared" si="158"/>
        <v>53</v>
      </c>
      <c r="H98" s="20">
        <v>77.5</v>
      </c>
      <c r="I98" s="20">
        <v>72.5</v>
      </c>
      <c r="J98" s="6">
        <f t="shared" si="159"/>
        <v>75</v>
      </c>
      <c r="K98" s="20">
        <v>72.5</v>
      </c>
      <c r="L98" s="20">
        <v>58</v>
      </c>
      <c r="M98" s="20">
        <v>47.5</v>
      </c>
      <c r="N98" s="7">
        <f t="shared" si="160"/>
        <v>52.75</v>
      </c>
      <c r="O98" s="23">
        <v>77</v>
      </c>
      <c r="P98" s="23">
        <v>75</v>
      </c>
      <c r="Q98" s="23"/>
      <c r="R98" s="8">
        <f t="shared" si="161"/>
        <v>76</v>
      </c>
      <c r="S98" s="20">
        <v>72.5</v>
      </c>
      <c r="T98" s="7">
        <v>65</v>
      </c>
      <c r="U98" s="20">
        <v>67</v>
      </c>
      <c r="V98" s="7">
        <v>68.5</v>
      </c>
      <c r="W98" s="20">
        <v>70</v>
      </c>
      <c r="X98" s="11">
        <f t="shared" si="162"/>
        <v>68.599999999999994</v>
      </c>
      <c r="Y98" s="20">
        <v>70</v>
      </c>
      <c r="Z98" s="20">
        <v>65</v>
      </c>
      <c r="AA98" s="20">
        <v>80</v>
      </c>
      <c r="AB98" s="20">
        <v>77</v>
      </c>
      <c r="AC98" s="6">
        <f t="shared" si="163"/>
        <v>74</v>
      </c>
      <c r="AD98" s="15">
        <f t="shared" si="164"/>
        <v>64.705555555555563</v>
      </c>
    </row>
    <row r="99" spans="1:30">
      <c r="A99" s="5"/>
      <c r="B99" s="18" t="s">
        <v>69</v>
      </c>
      <c r="C99" s="20">
        <v>40.5</v>
      </c>
      <c r="D99" s="20">
        <v>55.5</v>
      </c>
      <c r="E99" s="20">
        <v>43.5</v>
      </c>
      <c r="F99" s="20">
        <v>60</v>
      </c>
      <c r="G99" s="6">
        <f t="shared" si="158"/>
        <v>53</v>
      </c>
      <c r="H99" s="20">
        <v>77.5</v>
      </c>
      <c r="I99" s="20">
        <v>72.5</v>
      </c>
      <c r="J99" s="6">
        <f t="shared" si="159"/>
        <v>75</v>
      </c>
      <c r="K99" s="20">
        <v>72.5</v>
      </c>
      <c r="L99" s="20">
        <v>58</v>
      </c>
      <c r="M99" s="20">
        <v>47.5</v>
      </c>
      <c r="N99" s="7">
        <f t="shared" si="160"/>
        <v>52.75</v>
      </c>
      <c r="O99" s="23">
        <v>77</v>
      </c>
      <c r="P99" s="23">
        <v>75</v>
      </c>
      <c r="Q99" s="23"/>
      <c r="R99" s="8">
        <f t="shared" si="161"/>
        <v>76</v>
      </c>
      <c r="S99" s="20">
        <v>72.5</v>
      </c>
      <c r="T99" s="7">
        <v>65</v>
      </c>
      <c r="U99" s="20">
        <v>67</v>
      </c>
      <c r="V99" s="7">
        <v>68.5</v>
      </c>
      <c r="W99" s="20">
        <v>70</v>
      </c>
      <c r="X99" s="11">
        <f t="shared" si="162"/>
        <v>68.599999999999994</v>
      </c>
      <c r="Y99" s="20">
        <v>70</v>
      </c>
      <c r="Z99" s="20">
        <v>65</v>
      </c>
      <c r="AA99" s="20">
        <v>80</v>
      </c>
      <c r="AB99" s="20">
        <v>77</v>
      </c>
      <c r="AC99" s="6">
        <f t="shared" si="163"/>
        <v>74</v>
      </c>
      <c r="AD99" s="15">
        <f t="shared" si="164"/>
        <v>64.705555555555563</v>
      </c>
    </row>
    <row r="100" spans="1:30">
      <c r="A100" s="5"/>
      <c r="B100" s="18" t="s">
        <v>70</v>
      </c>
      <c r="C100" s="20">
        <v>40.5</v>
      </c>
      <c r="D100" s="20">
        <v>55.5</v>
      </c>
      <c r="E100" s="20">
        <v>43.5</v>
      </c>
      <c r="F100" s="20">
        <v>60</v>
      </c>
      <c r="G100" s="6">
        <f t="shared" ref="G100" si="165">AVERAGE(D100:F100)</f>
        <v>53</v>
      </c>
      <c r="H100" s="20">
        <v>77.5</v>
      </c>
      <c r="I100" s="20">
        <v>72.5</v>
      </c>
      <c r="J100" s="6">
        <f t="shared" ref="J100" si="166">AVERAGE(H100:I100)</f>
        <v>75</v>
      </c>
      <c r="K100" s="20">
        <v>72.5</v>
      </c>
      <c r="L100" s="20">
        <v>58</v>
      </c>
      <c r="M100" s="20">
        <v>47.5</v>
      </c>
      <c r="N100" s="7">
        <f t="shared" ref="N100" si="167">AVERAGE(L100:M100)</f>
        <v>52.75</v>
      </c>
      <c r="O100" s="23">
        <v>77</v>
      </c>
      <c r="P100" s="23">
        <v>75</v>
      </c>
      <c r="Q100" s="23"/>
      <c r="R100" s="8">
        <f t="shared" ref="R100" si="168">(P100+O100)/2</f>
        <v>76</v>
      </c>
      <c r="S100" s="20">
        <v>72.5</v>
      </c>
      <c r="T100" s="7">
        <v>65</v>
      </c>
      <c r="U100" s="20">
        <v>67</v>
      </c>
      <c r="V100" s="7">
        <v>68.5</v>
      </c>
      <c r="W100" s="20">
        <v>70</v>
      </c>
      <c r="X100" s="11">
        <f t="shared" ref="X100" si="169">AVERAGE(S100:W100)</f>
        <v>68.599999999999994</v>
      </c>
      <c r="Y100" s="20">
        <v>70</v>
      </c>
      <c r="Z100" s="20">
        <v>65</v>
      </c>
      <c r="AA100" s="20">
        <v>80</v>
      </c>
      <c r="AB100" s="20">
        <v>77</v>
      </c>
      <c r="AC100" s="6">
        <f t="shared" ref="AC100" si="170">AVERAGE(Z100:AB100)</f>
        <v>74</v>
      </c>
      <c r="AD100" s="15">
        <f t="shared" ref="AD100" si="171">(C100+G100+J100+K100+N100+R100+X100+Y100+AC100)/9</f>
        <v>64.705555555555563</v>
      </c>
    </row>
    <row r="101" spans="1:30" ht="56.25">
      <c r="A101" s="13" t="s">
        <v>39</v>
      </c>
      <c r="B101" s="14" t="s">
        <v>31</v>
      </c>
      <c r="C101" s="2">
        <f>C93*100/C100-100</f>
        <v>0</v>
      </c>
      <c r="D101" s="2">
        <f t="shared" ref="D101:AD101" si="172">D93*100/D100-100</f>
        <v>0</v>
      </c>
      <c r="E101" s="2">
        <f t="shared" si="172"/>
        <v>26.436781609195407</v>
      </c>
      <c r="F101" s="2">
        <f t="shared" si="172"/>
        <v>0</v>
      </c>
      <c r="G101" s="2">
        <f t="shared" si="172"/>
        <v>7.2327044025157363</v>
      </c>
      <c r="H101" s="2">
        <f t="shared" si="172"/>
        <v>0</v>
      </c>
      <c r="I101" s="2">
        <f t="shared" si="172"/>
        <v>0</v>
      </c>
      <c r="J101" s="2">
        <f t="shared" si="172"/>
        <v>0</v>
      </c>
      <c r="K101" s="2">
        <f t="shared" si="172"/>
        <v>0</v>
      </c>
      <c r="L101" s="2">
        <f t="shared" si="172"/>
        <v>0</v>
      </c>
      <c r="M101" s="2">
        <f t="shared" si="172"/>
        <v>0</v>
      </c>
      <c r="N101" s="2">
        <f t="shared" si="172"/>
        <v>0</v>
      </c>
      <c r="O101" s="2">
        <f t="shared" si="172"/>
        <v>0</v>
      </c>
      <c r="P101" s="2">
        <f t="shared" si="172"/>
        <v>0</v>
      </c>
      <c r="Q101" s="2" t="e">
        <f t="shared" si="172"/>
        <v>#DIV/0!</v>
      </c>
      <c r="R101" s="2">
        <f t="shared" si="172"/>
        <v>0</v>
      </c>
      <c r="S101" s="2">
        <f t="shared" si="172"/>
        <v>0</v>
      </c>
      <c r="T101" s="2">
        <f t="shared" si="172"/>
        <v>0</v>
      </c>
      <c r="U101" s="2">
        <f t="shared" si="172"/>
        <v>0</v>
      </c>
      <c r="V101" s="2">
        <f t="shared" si="172"/>
        <v>0</v>
      </c>
      <c r="W101" s="2">
        <f t="shared" si="172"/>
        <v>0</v>
      </c>
      <c r="X101" s="2">
        <f t="shared" si="172"/>
        <v>0</v>
      </c>
      <c r="Y101" s="2">
        <f t="shared" si="172"/>
        <v>0</v>
      </c>
      <c r="Z101" s="2">
        <f t="shared" si="172"/>
        <v>0</v>
      </c>
      <c r="AA101" s="2">
        <f t="shared" si="172"/>
        <v>0</v>
      </c>
      <c r="AB101" s="2">
        <f t="shared" si="172"/>
        <v>0</v>
      </c>
      <c r="AC101" s="2">
        <f t="shared" si="172"/>
        <v>0</v>
      </c>
      <c r="AD101" s="2">
        <f t="shared" si="172"/>
        <v>0.65825248275663739</v>
      </c>
    </row>
    <row r="102" spans="1:30">
      <c r="A102" s="5"/>
      <c r="B102" s="18" t="s">
        <v>58</v>
      </c>
      <c r="C102" s="20">
        <v>310</v>
      </c>
      <c r="D102" s="20">
        <v>325</v>
      </c>
      <c r="E102" s="20">
        <v>317.5</v>
      </c>
      <c r="F102" s="20">
        <v>365</v>
      </c>
      <c r="G102" s="6">
        <f t="shared" ref="G102:G103" si="173">AVERAGE(D102:F102)</f>
        <v>335.83333333333331</v>
      </c>
      <c r="H102" s="20">
        <v>315</v>
      </c>
      <c r="I102" s="20">
        <v>290</v>
      </c>
      <c r="J102" s="6">
        <f t="shared" ref="J102:J103" si="174">AVERAGE(H102:I102)</f>
        <v>302.5</v>
      </c>
      <c r="K102" s="20">
        <v>365</v>
      </c>
      <c r="L102" s="20">
        <v>275</v>
      </c>
      <c r="M102" s="20">
        <v>335</v>
      </c>
      <c r="N102" s="7">
        <f t="shared" ref="N102:N103" si="175">AVERAGE(L102:M102)</f>
        <v>305</v>
      </c>
      <c r="O102" s="21">
        <v>310</v>
      </c>
      <c r="P102" s="21">
        <v>350</v>
      </c>
      <c r="Q102" s="22">
        <v>350</v>
      </c>
      <c r="R102" s="8">
        <f t="shared" ref="R102:R103" si="176">(Q102+P102+O102)/3</f>
        <v>336.66666666666669</v>
      </c>
      <c r="S102" s="20">
        <v>345</v>
      </c>
      <c r="T102" s="7">
        <v>320</v>
      </c>
      <c r="U102" s="20">
        <v>310</v>
      </c>
      <c r="V102" s="20">
        <v>300</v>
      </c>
      <c r="W102" s="20">
        <v>300</v>
      </c>
      <c r="X102" s="11">
        <f t="shared" ref="X102:X103" si="177">AVERAGE(S102:W102)</f>
        <v>315</v>
      </c>
      <c r="Y102" s="20">
        <v>242.5</v>
      </c>
      <c r="Z102" s="20">
        <v>180</v>
      </c>
      <c r="AA102" s="20">
        <v>120</v>
      </c>
      <c r="AB102" s="20">
        <v>190</v>
      </c>
      <c r="AC102" s="6">
        <f t="shared" ref="AC102:AC103" si="178">AVERAGE(Z102:AB102)</f>
        <v>163.33333333333334</v>
      </c>
      <c r="AD102" s="15">
        <f t="shared" ref="AD102:AD103" si="179">(C102+G102+J102+K102+N102+R102+X102+Y102+AC102)/9</f>
        <v>297.31481481481484</v>
      </c>
    </row>
    <row r="103" spans="1:30">
      <c r="A103" s="5"/>
      <c r="B103" s="18" t="s">
        <v>59</v>
      </c>
      <c r="C103" s="20">
        <v>310</v>
      </c>
      <c r="D103" s="20">
        <v>325</v>
      </c>
      <c r="E103" s="20">
        <v>317.5</v>
      </c>
      <c r="F103" s="20">
        <v>365</v>
      </c>
      <c r="G103" s="6">
        <f t="shared" si="173"/>
        <v>335.83333333333331</v>
      </c>
      <c r="H103" s="20">
        <v>315</v>
      </c>
      <c r="I103" s="20">
        <v>290</v>
      </c>
      <c r="J103" s="6">
        <f t="shared" si="174"/>
        <v>302.5</v>
      </c>
      <c r="K103" s="20">
        <v>365</v>
      </c>
      <c r="L103" s="20">
        <v>275</v>
      </c>
      <c r="M103" s="20">
        <v>335</v>
      </c>
      <c r="N103" s="7">
        <f t="shared" si="175"/>
        <v>305</v>
      </c>
      <c r="O103" s="21">
        <v>310</v>
      </c>
      <c r="P103" s="21">
        <v>350</v>
      </c>
      <c r="Q103" s="22">
        <v>350</v>
      </c>
      <c r="R103" s="8">
        <f t="shared" si="176"/>
        <v>336.66666666666669</v>
      </c>
      <c r="S103" s="20">
        <v>345</v>
      </c>
      <c r="T103" s="7">
        <v>320</v>
      </c>
      <c r="U103" s="20">
        <v>310</v>
      </c>
      <c r="V103" s="20">
        <v>300</v>
      </c>
      <c r="W103" s="20">
        <v>300</v>
      </c>
      <c r="X103" s="11">
        <f t="shared" si="177"/>
        <v>315</v>
      </c>
      <c r="Y103" s="20">
        <v>242.5</v>
      </c>
      <c r="Z103" s="20">
        <v>200</v>
      </c>
      <c r="AA103" s="20">
        <v>120</v>
      </c>
      <c r="AB103" s="20">
        <v>190</v>
      </c>
      <c r="AC103" s="6">
        <f t="shared" si="178"/>
        <v>170</v>
      </c>
      <c r="AD103" s="15">
        <f t="shared" si="179"/>
        <v>298.05555555555554</v>
      </c>
    </row>
    <row r="104" spans="1:30">
      <c r="A104" s="5"/>
      <c r="B104" s="18" t="s">
        <v>60</v>
      </c>
      <c r="C104" s="20">
        <v>310</v>
      </c>
      <c r="D104" s="20">
        <v>325</v>
      </c>
      <c r="E104" s="20">
        <v>317.5</v>
      </c>
      <c r="F104" s="20">
        <v>365</v>
      </c>
      <c r="G104" s="6">
        <f t="shared" ref="G104:G111" si="180">AVERAGE(D104:F104)</f>
        <v>335.83333333333331</v>
      </c>
      <c r="H104" s="20">
        <v>315</v>
      </c>
      <c r="I104" s="20">
        <v>290</v>
      </c>
      <c r="J104" s="6">
        <f t="shared" ref="J104:J111" si="181">AVERAGE(H104:I104)</f>
        <v>302.5</v>
      </c>
      <c r="K104" s="20">
        <v>365</v>
      </c>
      <c r="L104" s="20">
        <v>275</v>
      </c>
      <c r="M104" s="20">
        <v>335</v>
      </c>
      <c r="N104" s="7">
        <f t="shared" ref="N104:N111" si="182">AVERAGE(L104:M104)</f>
        <v>305</v>
      </c>
      <c r="O104" s="21">
        <v>310</v>
      </c>
      <c r="P104" s="21">
        <v>350</v>
      </c>
      <c r="Q104" s="22">
        <v>350</v>
      </c>
      <c r="R104" s="8">
        <f t="shared" ref="R104:R111" si="183">(Q104+P104+O104)/3</f>
        <v>336.66666666666669</v>
      </c>
      <c r="S104" s="20">
        <v>345</v>
      </c>
      <c r="T104" s="7">
        <v>320</v>
      </c>
      <c r="U104" s="20">
        <v>310</v>
      </c>
      <c r="V104" s="20">
        <v>300</v>
      </c>
      <c r="W104" s="20">
        <v>300</v>
      </c>
      <c r="X104" s="11">
        <f t="shared" ref="X104:X111" si="184">AVERAGE(S104:W104)</f>
        <v>315</v>
      </c>
      <c r="Y104" s="20">
        <v>242.5</v>
      </c>
      <c r="Z104" s="20">
        <v>200</v>
      </c>
      <c r="AA104" s="20">
        <v>120</v>
      </c>
      <c r="AB104" s="20">
        <v>190</v>
      </c>
      <c r="AC104" s="6">
        <f t="shared" ref="AC104:AC111" si="185">AVERAGE(Z104:AB104)</f>
        <v>170</v>
      </c>
      <c r="AD104" s="15">
        <f t="shared" ref="AD104:AD111" si="186">(C104+G104+J104+K104+N104+R104+X104+Y104+AC104)/9</f>
        <v>298.05555555555554</v>
      </c>
    </row>
    <row r="105" spans="1:30">
      <c r="A105" s="5"/>
      <c r="B105" s="18" t="s">
        <v>61</v>
      </c>
      <c r="C105" s="20">
        <v>310</v>
      </c>
      <c r="D105" s="20">
        <v>325</v>
      </c>
      <c r="E105" s="20">
        <v>317.5</v>
      </c>
      <c r="F105" s="20">
        <v>365</v>
      </c>
      <c r="G105" s="6">
        <f t="shared" si="180"/>
        <v>335.83333333333331</v>
      </c>
      <c r="H105" s="20">
        <v>315</v>
      </c>
      <c r="I105" s="20">
        <v>290</v>
      </c>
      <c r="J105" s="6">
        <f t="shared" si="181"/>
        <v>302.5</v>
      </c>
      <c r="K105" s="20">
        <v>365</v>
      </c>
      <c r="L105" s="20">
        <v>275</v>
      </c>
      <c r="M105" s="20">
        <v>335</v>
      </c>
      <c r="N105" s="7">
        <f t="shared" si="182"/>
        <v>305</v>
      </c>
      <c r="O105" s="21">
        <v>310</v>
      </c>
      <c r="P105" s="21">
        <v>350</v>
      </c>
      <c r="Q105" s="22">
        <v>350</v>
      </c>
      <c r="R105" s="8">
        <f t="shared" si="183"/>
        <v>336.66666666666669</v>
      </c>
      <c r="S105" s="20">
        <v>345</v>
      </c>
      <c r="T105" s="7">
        <v>320</v>
      </c>
      <c r="U105" s="20">
        <v>310</v>
      </c>
      <c r="V105" s="20">
        <v>300</v>
      </c>
      <c r="W105" s="20">
        <v>285</v>
      </c>
      <c r="X105" s="11">
        <f t="shared" si="184"/>
        <v>312</v>
      </c>
      <c r="Y105" s="20">
        <v>242.5</v>
      </c>
      <c r="Z105" s="20">
        <v>190</v>
      </c>
      <c r="AA105" s="20">
        <v>120</v>
      </c>
      <c r="AB105" s="20">
        <v>190</v>
      </c>
      <c r="AC105" s="6">
        <f t="shared" si="185"/>
        <v>166.66666666666666</v>
      </c>
      <c r="AD105" s="15">
        <f t="shared" si="186"/>
        <v>297.35185185185185</v>
      </c>
    </row>
    <row r="106" spans="1:30">
      <c r="A106" s="5"/>
      <c r="B106" s="18" t="s">
        <v>62</v>
      </c>
      <c r="C106" s="20">
        <v>310</v>
      </c>
      <c r="D106" s="20">
        <v>325</v>
      </c>
      <c r="E106" s="20">
        <v>317.5</v>
      </c>
      <c r="F106" s="20">
        <v>365</v>
      </c>
      <c r="G106" s="6">
        <f t="shared" si="180"/>
        <v>335.83333333333331</v>
      </c>
      <c r="H106" s="20">
        <v>315</v>
      </c>
      <c r="I106" s="20">
        <v>290</v>
      </c>
      <c r="J106" s="6">
        <f t="shared" si="181"/>
        <v>302.5</v>
      </c>
      <c r="K106" s="20">
        <v>365</v>
      </c>
      <c r="L106" s="20">
        <v>275</v>
      </c>
      <c r="M106" s="20">
        <v>335</v>
      </c>
      <c r="N106" s="7">
        <f t="shared" si="182"/>
        <v>305</v>
      </c>
      <c r="O106" s="21">
        <v>310</v>
      </c>
      <c r="P106" s="21">
        <v>350</v>
      </c>
      <c r="Q106" s="22">
        <v>350</v>
      </c>
      <c r="R106" s="8">
        <f t="shared" si="183"/>
        <v>336.66666666666669</v>
      </c>
      <c r="S106" s="20">
        <v>345</v>
      </c>
      <c r="T106" s="7">
        <v>320</v>
      </c>
      <c r="U106" s="20">
        <v>310</v>
      </c>
      <c r="V106" s="20">
        <v>300</v>
      </c>
      <c r="W106" s="20">
        <v>285</v>
      </c>
      <c r="X106" s="11">
        <f t="shared" si="184"/>
        <v>312</v>
      </c>
      <c r="Y106" s="20">
        <v>242.5</v>
      </c>
      <c r="Z106" s="20">
        <v>190</v>
      </c>
      <c r="AA106" s="20">
        <v>120</v>
      </c>
      <c r="AB106" s="20">
        <v>190</v>
      </c>
      <c r="AC106" s="6">
        <f t="shared" si="185"/>
        <v>166.66666666666666</v>
      </c>
      <c r="AD106" s="15">
        <f t="shared" si="186"/>
        <v>297.35185185185185</v>
      </c>
    </row>
    <row r="107" spans="1:30">
      <c r="A107" s="5"/>
      <c r="B107" s="18" t="s">
        <v>63</v>
      </c>
      <c r="C107" s="20">
        <v>310</v>
      </c>
      <c r="D107" s="20">
        <v>325</v>
      </c>
      <c r="E107" s="20">
        <v>317.5</v>
      </c>
      <c r="F107" s="20">
        <v>365</v>
      </c>
      <c r="G107" s="6">
        <f t="shared" si="180"/>
        <v>335.83333333333331</v>
      </c>
      <c r="H107" s="20">
        <v>315</v>
      </c>
      <c r="I107" s="20">
        <v>290</v>
      </c>
      <c r="J107" s="6">
        <f t="shared" si="181"/>
        <v>302.5</v>
      </c>
      <c r="K107" s="20">
        <v>375</v>
      </c>
      <c r="L107" s="20">
        <v>275</v>
      </c>
      <c r="M107" s="20">
        <v>335</v>
      </c>
      <c r="N107" s="7">
        <f t="shared" si="182"/>
        <v>305</v>
      </c>
      <c r="O107" s="21">
        <v>310</v>
      </c>
      <c r="P107" s="21">
        <v>350</v>
      </c>
      <c r="Q107" s="22">
        <v>350</v>
      </c>
      <c r="R107" s="8">
        <f t="shared" si="183"/>
        <v>336.66666666666669</v>
      </c>
      <c r="S107" s="20">
        <v>345</v>
      </c>
      <c r="T107" s="7">
        <v>320</v>
      </c>
      <c r="U107" s="20">
        <v>310</v>
      </c>
      <c r="V107" s="20">
        <v>300</v>
      </c>
      <c r="W107" s="20">
        <v>285</v>
      </c>
      <c r="X107" s="11">
        <f t="shared" si="184"/>
        <v>312</v>
      </c>
      <c r="Y107" s="20">
        <v>242.5</v>
      </c>
      <c r="Z107" s="20">
        <v>190</v>
      </c>
      <c r="AA107" s="20">
        <v>120</v>
      </c>
      <c r="AB107" s="20">
        <v>190</v>
      </c>
      <c r="AC107" s="6">
        <f t="shared" si="185"/>
        <v>166.66666666666666</v>
      </c>
      <c r="AD107" s="15">
        <f t="shared" si="186"/>
        <v>298.46296296296293</v>
      </c>
    </row>
    <row r="108" spans="1:30">
      <c r="A108" s="5"/>
      <c r="B108" s="18" t="s">
        <v>65</v>
      </c>
      <c r="C108" s="20">
        <v>310</v>
      </c>
      <c r="D108" s="20">
        <v>325</v>
      </c>
      <c r="E108" s="20">
        <v>317.5</v>
      </c>
      <c r="F108" s="20">
        <v>365</v>
      </c>
      <c r="G108" s="6">
        <f t="shared" si="180"/>
        <v>335.83333333333331</v>
      </c>
      <c r="H108" s="20">
        <v>315</v>
      </c>
      <c r="I108" s="20">
        <v>290</v>
      </c>
      <c r="J108" s="6">
        <f t="shared" si="181"/>
        <v>302.5</v>
      </c>
      <c r="K108" s="20">
        <v>375</v>
      </c>
      <c r="L108" s="20">
        <v>275</v>
      </c>
      <c r="M108" s="20">
        <v>335</v>
      </c>
      <c r="N108" s="7">
        <f t="shared" si="182"/>
        <v>305</v>
      </c>
      <c r="O108" s="21">
        <v>310</v>
      </c>
      <c r="P108" s="21">
        <v>350</v>
      </c>
      <c r="Q108" s="22">
        <v>350</v>
      </c>
      <c r="R108" s="8">
        <f t="shared" si="183"/>
        <v>336.66666666666669</v>
      </c>
      <c r="S108" s="20">
        <v>345</v>
      </c>
      <c r="T108" s="7">
        <v>340</v>
      </c>
      <c r="U108" s="20">
        <v>310</v>
      </c>
      <c r="V108" s="20">
        <v>355</v>
      </c>
      <c r="W108" s="20">
        <v>290</v>
      </c>
      <c r="X108" s="11">
        <f t="shared" si="184"/>
        <v>328</v>
      </c>
      <c r="Y108" s="20">
        <v>242.5</v>
      </c>
      <c r="Z108" s="20">
        <v>190</v>
      </c>
      <c r="AA108" s="20">
        <v>120</v>
      </c>
      <c r="AB108" s="20">
        <v>190</v>
      </c>
      <c r="AC108" s="6">
        <f t="shared" si="185"/>
        <v>166.66666666666666</v>
      </c>
      <c r="AD108" s="15">
        <f t="shared" si="186"/>
        <v>300.2407407407407</v>
      </c>
    </row>
    <row r="109" spans="1:30">
      <c r="A109" s="5"/>
      <c r="B109" s="18" t="s">
        <v>66</v>
      </c>
      <c r="C109" s="20">
        <v>310</v>
      </c>
      <c r="D109" s="20">
        <v>325</v>
      </c>
      <c r="E109" s="20">
        <v>317.5</v>
      </c>
      <c r="F109" s="20">
        <v>365</v>
      </c>
      <c r="G109" s="6">
        <f t="shared" si="180"/>
        <v>335.83333333333331</v>
      </c>
      <c r="H109" s="20">
        <v>315</v>
      </c>
      <c r="I109" s="20">
        <v>290</v>
      </c>
      <c r="J109" s="6">
        <f t="shared" si="181"/>
        <v>302.5</v>
      </c>
      <c r="K109" s="20">
        <v>375</v>
      </c>
      <c r="L109" s="20">
        <v>275</v>
      </c>
      <c r="M109" s="20">
        <v>335</v>
      </c>
      <c r="N109" s="7">
        <f t="shared" si="182"/>
        <v>305</v>
      </c>
      <c r="O109" s="21">
        <v>310</v>
      </c>
      <c r="P109" s="21">
        <v>350</v>
      </c>
      <c r="Q109" s="22">
        <v>350</v>
      </c>
      <c r="R109" s="8">
        <f t="shared" si="183"/>
        <v>336.66666666666669</v>
      </c>
      <c r="S109" s="20">
        <v>345</v>
      </c>
      <c r="T109" s="7">
        <v>340</v>
      </c>
      <c r="U109" s="20">
        <v>310</v>
      </c>
      <c r="V109" s="20">
        <v>355</v>
      </c>
      <c r="W109" s="20">
        <v>290</v>
      </c>
      <c r="X109" s="11">
        <f t="shared" si="184"/>
        <v>328</v>
      </c>
      <c r="Y109" s="20">
        <v>242.5</v>
      </c>
      <c r="Z109" s="20">
        <v>190</v>
      </c>
      <c r="AA109" s="20">
        <v>120</v>
      </c>
      <c r="AB109" s="20">
        <v>190</v>
      </c>
      <c r="AC109" s="6">
        <f t="shared" si="185"/>
        <v>166.66666666666666</v>
      </c>
      <c r="AD109" s="15">
        <f t="shared" si="186"/>
        <v>300.2407407407407</v>
      </c>
    </row>
    <row r="110" spans="1:30">
      <c r="A110" s="5"/>
      <c r="B110" s="18" t="s">
        <v>68</v>
      </c>
      <c r="C110" s="20">
        <v>310</v>
      </c>
      <c r="D110" s="20">
        <v>325</v>
      </c>
      <c r="E110" s="20">
        <v>317.5</v>
      </c>
      <c r="F110" s="20">
        <v>365</v>
      </c>
      <c r="G110" s="6">
        <f t="shared" si="180"/>
        <v>335.83333333333331</v>
      </c>
      <c r="H110" s="20">
        <v>315</v>
      </c>
      <c r="I110" s="20">
        <v>290</v>
      </c>
      <c r="J110" s="6">
        <f t="shared" si="181"/>
        <v>302.5</v>
      </c>
      <c r="K110" s="20">
        <v>375</v>
      </c>
      <c r="L110" s="20">
        <v>275</v>
      </c>
      <c r="M110" s="20">
        <v>335</v>
      </c>
      <c r="N110" s="7">
        <f t="shared" si="182"/>
        <v>305</v>
      </c>
      <c r="O110" s="21">
        <v>310</v>
      </c>
      <c r="P110" s="21">
        <v>350</v>
      </c>
      <c r="Q110" s="22">
        <v>350</v>
      </c>
      <c r="R110" s="8">
        <f t="shared" si="183"/>
        <v>336.66666666666669</v>
      </c>
      <c r="S110" s="20">
        <v>345</v>
      </c>
      <c r="T110" s="7">
        <v>340</v>
      </c>
      <c r="U110" s="20">
        <v>310</v>
      </c>
      <c r="V110" s="20">
        <v>355</v>
      </c>
      <c r="W110" s="20">
        <v>290</v>
      </c>
      <c r="X110" s="11">
        <f t="shared" si="184"/>
        <v>328</v>
      </c>
      <c r="Y110" s="20">
        <v>242.5</v>
      </c>
      <c r="Z110" s="20">
        <v>190</v>
      </c>
      <c r="AA110" s="20">
        <v>120</v>
      </c>
      <c r="AB110" s="20">
        <v>190</v>
      </c>
      <c r="AC110" s="6">
        <f t="shared" si="185"/>
        <v>166.66666666666666</v>
      </c>
      <c r="AD110" s="15">
        <f t="shared" si="186"/>
        <v>300.2407407407407</v>
      </c>
    </row>
    <row r="111" spans="1:30">
      <c r="A111" s="5"/>
      <c r="B111" s="18" t="s">
        <v>69</v>
      </c>
      <c r="C111" s="20">
        <v>310</v>
      </c>
      <c r="D111" s="20">
        <v>325</v>
      </c>
      <c r="E111" s="20">
        <v>317.5</v>
      </c>
      <c r="F111" s="20">
        <v>365</v>
      </c>
      <c r="G111" s="6">
        <f t="shared" si="180"/>
        <v>335.83333333333331</v>
      </c>
      <c r="H111" s="20">
        <v>315</v>
      </c>
      <c r="I111" s="20">
        <v>290</v>
      </c>
      <c r="J111" s="6">
        <f t="shared" si="181"/>
        <v>302.5</v>
      </c>
      <c r="K111" s="20">
        <v>375</v>
      </c>
      <c r="L111" s="20">
        <v>275</v>
      </c>
      <c r="M111" s="20">
        <v>335</v>
      </c>
      <c r="N111" s="7">
        <f t="shared" si="182"/>
        <v>305</v>
      </c>
      <c r="O111" s="21">
        <v>310</v>
      </c>
      <c r="P111" s="21">
        <v>350</v>
      </c>
      <c r="Q111" s="22">
        <v>350</v>
      </c>
      <c r="R111" s="8">
        <f t="shared" si="183"/>
        <v>336.66666666666669</v>
      </c>
      <c r="S111" s="20">
        <v>345</v>
      </c>
      <c r="T111" s="7">
        <v>340</v>
      </c>
      <c r="U111" s="20">
        <v>310</v>
      </c>
      <c r="V111" s="20">
        <v>355</v>
      </c>
      <c r="W111" s="20">
        <v>290</v>
      </c>
      <c r="X111" s="11">
        <f t="shared" si="184"/>
        <v>328</v>
      </c>
      <c r="Y111" s="20">
        <v>242.5</v>
      </c>
      <c r="Z111" s="20">
        <v>190</v>
      </c>
      <c r="AA111" s="20">
        <v>120</v>
      </c>
      <c r="AB111" s="20">
        <v>190</v>
      </c>
      <c r="AC111" s="6">
        <f t="shared" si="185"/>
        <v>166.66666666666666</v>
      </c>
      <c r="AD111" s="15">
        <f t="shared" si="186"/>
        <v>300.2407407407407</v>
      </c>
    </row>
    <row r="112" spans="1:30">
      <c r="A112" s="5"/>
      <c r="B112" s="18" t="s">
        <v>70</v>
      </c>
      <c r="C112" s="20">
        <v>310</v>
      </c>
      <c r="D112" s="20">
        <v>325</v>
      </c>
      <c r="E112" s="20">
        <v>317.5</v>
      </c>
      <c r="F112" s="20">
        <v>365</v>
      </c>
      <c r="G112" s="6">
        <f t="shared" ref="G112" si="187">AVERAGE(D112:F112)</f>
        <v>335.83333333333331</v>
      </c>
      <c r="H112" s="20">
        <v>315</v>
      </c>
      <c r="I112" s="20">
        <v>290</v>
      </c>
      <c r="J112" s="6">
        <f t="shared" ref="J112" si="188">AVERAGE(H112:I112)</f>
        <v>302.5</v>
      </c>
      <c r="K112" s="20">
        <v>375</v>
      </c>
      <c r="L112" s="20">
        <v>275</v>
      </c>
      <c r="M112" s="20">
        <v>335</v>
      </c>
      <c r="N112" s="7">
        <f t="shared" ref="N112" si="189">AVERAGE(L112:M112)</f>
        <v>305</v>
      </c>
      <c r="O112" s="21">
        <v>310</v>
      </c>
      <c r="P112" s="21">
        <v>350</v>
      </c>
      <c r="Q112" s="22">
        <v>350</v>
      </c>
      <c r="R112" s="8">
        <f t="shared" ref="R112" si="190">(Q112+P112+O112)/3</f>
        <v>336.66666666666669</v>
      </c>
      <c r="S112" s="20">
        <v>345</v>
      </c>
      <c r="T112" s="7">
        <v>340</v>
      </c>
      <c r="U112" s="20">
        <v>310</v>
      </c>
      <c r="V112" s="20">
        <v>355</v>
      </c>
      <c r="W112" s="20">
        <v>290</v>
      </c>
      <c r="X112" s="11">
        <f t="shared" ref="X112" si="191">AVERAGE(S112:W112)</f>
        <v>328</v>
      </c>
      <c r="Y112" s="20">
        <v>242.5</v>
      </c>
      <c r="Z112" s="20">
        <v>190</v>
      </c>
      <c r="AA112" s="20">
        <v>120</v>
      </c>
      <c r="AB112" s="20">
        <v>190</v>
      </c>
      <c r="AC112" s="6">
        <f t="shared" ref="AC112" si="192">AVERAGE(Z112:AB112)</f>
        <v>166.66666666666666</v>
      </c>
      <c r="AD112" s="15">
        <f t="shared" ref="AD112" si="193">(C112+G112+J112+K112+N112+R112+X112+Y112+AC112)/9</f>
        <v>300.2407407407407</v>
      </c>
    </row>
    <row r="113" spans="1:30" ht="56.25">
      <c r="A113" s="13" t="s">
        <v>40</v>
      </c>
      <c r="B113" s="14" t="s">
        <v>31</v>
      </c>
      <c r="C113" s="2">
        <f>C105*100/C112-100</f>
        <v>0</v>
      </c>
      <c r="D113" s="2">
        <f t="shared" ref="D113:AD113" si="194">D105*100/D112-100</f>
        <v>0</v>
      </c>
      <c r="E113" s="2">
        <f t="shared" si="194"/>
        <v>0</v>
      </c>
      <c r="F113" s="2">
        <f t="shared" si="194"/>
        <v>0</v>
      </c>
      <c r="G113" s="2">
        <f t="shared" si="194"/>
        <v>0</v>
      </c>
      <c r="H113" s="2">
        <f t="shared" si="194"/>
        <v>0</v>
      </c>
      <c r="I113" s="2">
        <f t="shared" si="194"/>
        <v>0</v>
      </c>
      <c r="J113" s="2">
        <f t="shared" si="194"/>
        <v>0</v>
      </c>
      <c r="K113" s="2">
        <f t="shared" si="194"/>
        <v>-2.6666666666666714</v>
      </c>
      <c r="L113" s="2">
        <f t="shared" si="194"/>
        <v>0</v>
      </c>
      <c r="M113" s="2">
        <f t="shared" si="194"/>
        <v>0</v>
      </c>
      <c r="N113" s="2">
        <f t="shared" si="194"/>
        <v>0</v>
      </c>
      <c r="O113" s="2">
        <f t="shared" si="194"/>
        <v>0</v>
      </c>
      <c r="P113" s="2">
        <f t="shared" si="194"/>
        <v>0</v>
      </c>
      <c r="Q113" s="2">
        <f t="shared" si="194"/>
        <v>0</v>
      </c>
      <c r="R113" s="2">
        <f t="shared" si="194"/>
        <v>0</v>
      </c>
      <c r="S113" s="2">
        <f t="shared" si="194"/>
        <v>0</v>
      </c>
      <c r="T113" s="2">
        <f t="shared" si="194"/>
        <v>-5.8823529411764639</v>
      </c>
      <c r="U113" s="2">
        <f t="shared" si="194"/>
        <v>0</v>
      </c>
      <c r="V113" s="2">
        <f t="shared" si="194"/>
        <v>-15.492957746478879</v>
      </c>
      <c r="W113" s="2">
        <f t="shared" si="194"/>
        <v>-1.7241379310344769</v>
      </c>
      <c r="X113" s="2">
        <f t="shared" si="194"/>
        <v>-4.8780487804878021</v>
      </c>
      <c r="Y113" s="2">
        <f t="shared" si="194"/>
        <v>0</v>
      </c>
      <c r="Z113" s="2">
        <f t="shared" si="194"/>
        <v>0</v>
      </c>
      <c r="AA113" s="2">
        <f t="shared" si="194"/>
        <v>0</v>
      </c>
      <c r="AB113" s="2">
        <f t="shared" si="194"/>
        <v>0</v>
      </c>
      <c r="AC113" s="2">
        <f t="shared" si="194"/>
        <v>0</v>
      </c>
      <c r="AD113" s="2">
        <f t="shared" si="194"/>
        <v>-0.96219083451549636</v>
      </c>
    </row>
    <row r="114" spans="1:30">
      <c r="A114" s="5"/>
      <c r="B114" s="18" t="s">
        <v>58</v>
      </c>
      <c r="C114" s="20">
        <v>41</v>
      </c>
      <c r="D114" s="20">
        <v>39.5</v>
      </c>
      <c r="E114" s="20">
        <v>39.5</v>
      </c>
      <c r="F114" s="20">
        <v>40.5</v>
      </c>
      <c r="G114" s="6">
        <f t="shared" ref="G114:G115" si="195">AVERAGE(D114:F114)</f>
        <v>39.833333333333336</v>
      </c>
      <c r="H114" s="20">
        <v>42</v>
      </c>
      <c r="I114" s="20">
        <v>38.5</v>
      </c>
      <c r="J114" s="6">
        <f t="shared" ref="J114:J115" si="196">AVERAGE(H114:I114)</f>
        <v>40.25</v>
      </c>
      <c r="K114" s="20">
        <v>42.5</v>
      </c>
      <c r="L114" s="20">
        <v>39</v>
      </c>
      <c r="M114" s="20">
        <v>41</v>
      </c>
      <c r="N114" s="7">
        <f t="shared" ref="N114:N115" si="197">AVERAGE(L114:M114)</f>
        <v>40</v>
      </c>
      <c r="O114" s="21">
        <v>47.5</v>
      </c>
      <c r="P114" s="21">
        <v>50</v>
      </c>
      <c r="Q114" s="22">
        <v>50</v>
      </c>
      <c r="R114" s="8">
        <f t="shared" ref="R114:R115" si="198">(Q114+P114+O114)/3</f>
        <v>49.166666666666664</v>
      </c>
      <c r="S114" s="20">
        <v>44</v>
      </c>
      <c r="T114" s="7">
        <v>46</v>
      </c>
      <c r="U114" s="20">
        <v>48</v>
      </c>
      <c r="V114" s="20">
        <v>45</v>
      </c>
      <c r="W114" s="20">
        <v>47.5</v>
      </c>
      <c r="X114" s="11">
        <f t="shared" ref="X114:X115" si="199">AVERAGE(S114:W114)</f>
        <v>46.1</v>
      </c>
      <c r="Y114" s="20">
        <v>42.5</v>
      </c>
      <c r="Z114" s="20">
        <v>45</v>
      </c>
      <c r="AA114" s="20">
        <v>47.5</v>
      </c>
      <c r="AB114" s="20">
        <v>49</v>
      </c>
      <c r="AC114" s="6">
        <f t="shared" ref="AC114:AC115" si="200">AVERAGE(Z114:AB114)</f>
        <v>47.166666666666664</v>
      </c>
      <c r="AD114" s="15">
        <f t="shared" ref="AD114:AD115" si="201">(C114+G114+J114+K114+N114+R114+X114+Y114+AC114)/9</f>
        <v>43.168518518518525</v>
      </c>
    </row>
    <row r="115" spans="1:30">
      <c r="A115" s="5"/>
      <c r="B115" s="18" t="s">
        <v>59</v>
      </c>
      <c r="C115" s="20">
        <v>41</v>
      </c>
      <c r="D115" s="20">
        <v>39.5</v>
      </c>
      <c r="E115" s="20">
        <v>39.5</v>
      </c>
      <c r="F115" s="20">
        <v>40.5</v>
      </c>
      <c r="G115" s="6">
        <f t="shared" si="195"/>
        <v>39.833333333333336</v>
      </c>
      <c r="H115" s="20">
        <v>42</v>
      </c>
      <c r="I115" s="20">
        <v>38.5</v>
      </c>
      <c r="J115" s="6">
        <f t="shared" si="196"/>
        <v>40.25</v>
      </c>
      <c r="K115" s="20">
        <v>42.5</v>
      </c>
      <c r="L115" s="20">
        <v>39</v>
      </c>
      <c r="M115" s="20">
        <v>41</v>
      </c>
      <c r="N115" s="7">
        <f t="shared" si="197"/>
        <v>40</v>
      </c>
      <c r="O115" s="21">
        <v>47.5</v>
      </c>
      <c r="P115" s="21">
        <v>45</v>
      </c>
      <c r="Q115" s="22">
        <v>50</v>
      </c>
      <c r="R115" s="8">
        <f t="shared" si="198"/>
        <v>47.5</v>
      </c>
      <c r="S115" s="20">
        <v>44</v>
      </c>
      <c r="T115" s="7">
        <v>46</v>
      </c>
      <c r="U115" s="20">
        <v>48</v>
      </c>
      <c r="V115" s="20">
        <v>45</v>
      </c>
      <c r="W115" s="20">
        <v>47.5</v>
      </c>
      <c r="X115" s="11">
        <f t="shared" si="199"/>
        <v>46.1</v>
      </c>
      <c r="Y115" s="20">
        <v>42.5</v>
      </c>
      <c r="Z115" s="20">
        <v>50</v>
      </c>
      <c r="AA115" s="20">
        <v>47.5</v>
      </c>
      <c r="AB115" s="20">
        <v>49</v>
      </c>
      <c r="AC115" s="6">
        <f t="shared" si="200"/>
        <v>48.833333333333336</v>
      </c>
      <c r="AD115" s="15">
        <f t="shared" si="201"/>
        <v>43.168518518518518</v>
      </c>
    </row>
    <row r="116" spans="1:30">
      <c r="A116" s="5"/>
      <c r="B116" s="18" t="s">
        <v>60</v>
      </c>
      <c r="C116" s="20">
        <v>41</v>
      </c>
      <c r="D116" s="20">
        <v>39.5</v>
      </c>
      <c r="E116" s="20">
        <v>39.5</v>
      </c>
      <c r="F116" s="20">
        <v>40.5</v>
      </c>
      <c r="G116" s="6">
        <f t="shared" ref="G116:G123" si="202">AVERAGE(D116:F116)</f>
        <v>39.833333333333336</v>
      </c>
      <c r="H116" s="20">
        <v>42</v>
      </c>
      <c r="I116" s="20">
        <v>38.5</v>
      </c>
      <c r="J116" s="6">
        <f t="shared" ref="J116:J123" si="203">AVERAGE(H116:I116)</f>
        <v>40.25</v>
      </c>
      <c r="K116" s="20">
        <v>42.5</v>
      </c>
      <c r="L116" s="20">
        <v>39</v>
      </c>
      <c r="M116" s="20">
        <v>41</v>
      </c>
      <c r="N116" s="7">
        <f t="shared" ref="N116:N123" si="204">AVERAGE(L116:M116)</f>
        <v>40</v>
      </c>
      <c r="O116" s="21">
        <v>47.5</v>
      </c>
      <c r="P116" s="21">
        <v>45</v>
      </c>
      <c r="Q116" s="22">
        <v>45</v>
      </c>
      <c r="R116" s="8">
        <f t="shared" ref="R116:R123" si="205">(Q116+P116+O116)/3</f>
        <v>45.833333333333336</v>
      </c>
      <c r="S116" s="20">
        <v>44</v>
      </c>
      <c r="T116" s="7">
        <v>46</v>
      </c>
      <c r="U116" s="20">
        <v>48</v>
      </c>
      <c r="V116" s="20">
        <v>45</v>
      </c>
      <c r="W116" s="20">
        <v>47.5</v>
      </c>
      <c r="X116" s="11">
        <f t="shared" ref="X116:X123" si="206">AVERAGE(S116:W116)</f>
        <v>46.1</v>
      </c>
      <c r="Y116" s="20">
        <v>42.5</v>
      </c>
      <c r="Z116" s="20">
        <v>50</v>
      </c>
      <c r="AA116" s="20">
        <v>47.5</v>
      </c>
      <c r="AB116" s="20">
        <v>49</v>
      </c>
      <c r="AC116" s="6">
        <f t="shared" ref="AC116:AC123" si="207">AVERAGE(Z116:AB116)</f>
        <v>48.833333333333336</v>
      </c>
      <c r="AD116" s="15">
        <f t="shared" ref="AD116:AD123" si="208">(C116+G116+J116+K116+N116+R116+X116+Y116+AC116)/9</f>
        <v>42.983333333333334</v>
      </c>
    </row>
    <row r="117" spans="1:30">
      <c r="A117" s="5"/>
      <c r="B117" s="18" t="s">
        <v>61</v>
      </c>
      <c r="C117" s="20">
        <v>41</v>
      </c>
      <c r="D117" s="20">
        <v>40</v>
      </c>
      <c r="E117" s="20">
        <v>39.5</v>
      </c>
      <c r="F117" s="20">
        <v>41.5</v>
      </c>
      <c r="G117" s="6">
        <f t="shared" si="202"/>
        <v>40.333333333333336</v>
      </c>
      <c r="H117" s="20">
        <v>41</v>
      </c>
      <c r="I117" s="20">
        <v>38.5</v>
      </c>
      <c r="J117" s="6">
        <f t="shared" si="203"/>
        <v>39.75</v>
      </c>
      <c r="K117" s="20">
        <v>42.5</v>
      </c>
      <c r="L117" s="20">
        <v>39</v>
      </c>
      <c r="M117" s="20">
        <v>41</v>
      </c>
      <c r="N117" s="7">
        <f t="shared" si="204"/>
        <v>40</v>
      </c>
      <c r="O117" s="21">
        <v>47.5</v>
      </c>
      <c r="P117" s="21">
        <v>45</v>
      </c>
      <c r="Q117" s="22">
        <v>50</v>
      </c>
      <c r="R117" s="8">
        <f t="shared" si="205"/>
        <v>47.5</v>
      </c>
      <c r="S117" s="20">
        <v>45</v>
      </c>
      <c r="T117" s="7">
        <v>44</v>
      </c>
      <c r="U117" s="20">
        <v>45</v>
      </c>
      <c r="V117" s="20">
        <v>42.5</v>
      </c>
      <c r="W117" s="20">
        <v>47.5</v>
      </c>
      <c r="X117" s="11">
        <f t="shared" si="206"/>
        <v>44.8</v>
      </c>
      <c r="Y117" s="20">
        <v>42.5</v>
      </c>
      <c r="Z117" s="20">
        <v>50</v>
      </c>
      <c r="AA117" s="20">
        <v>45</v>
      </c>
      <c r="AB117" s="20">
        <v>45</v>
      </c>
      <c r="AC117" s="6">
        <f t="shared" si="207"/>
        <v>46.666666666666664</v>
      </c>
      <c r="AD117" s="15">
        <f t="shared" si="208"/>
        <v>42.783333333333331</v>
      </c>
    </row>
    <row r="118" spans="1:30">
      <c r="A118" s="5"/>
      <c r="B118" s="18" t="s">
        <v>62</v>
      </c>
      <c r="C118" s="20">
        <v>41</v>
      </c>
      <c r="D118" s="20">
        <v>40</v>
      </c>
      <c r="E118" s="20">
        <v>39.5</v>
      </c>
      <c r="F118" s="20">
        <v>41.5</v>
      </c>
      <c r="G118" s="6">
        <f t="shared" si="202"/>
        <v>40.333333333333336</v>
      </c>
      <c r="H118" s="20">
        <v>41.5</v>
      </c>
      <c r="I118" s="20">
        <v>39.5</v>
      </c>
      <c r="J118" s="6">
        <f t="shared" si="203"/>
        <v>40.5</v>
      </c>
      <c r="K118" s="20">
        <v>42.5</v>
      </c>
      <c r="L118" s="20">
        <v>41</v>
      </c>
      <c r="M118" s="20">
        <v>41</v>
      </c>
      <c r="N118" s="7">
        <f t="shared" si="204"/>
        <v>41</v>
      </c>
      <c r="O118" s="21">
        <v>47.5</v>
      </c>
      <c r="P118" s="21">
        <v>45</v>
      </c>
      <c r="Q118" s="22">
        <v>50</v>
      </c>
      <c r="R118" s="8">
        <f t="shared" si="205"/>
        <v>47.5</v>
      </c>
      <c r="S118" s="20">
        <v>45</v>
      </c>
      <c r="T118" s="7">
        <v>44</v>
      </c>
      <c r="U118" s="20">
        <v>45</v>
      </c>
      <c r="V118" s="20">
        <v>42.5</v>
      </c>
      <c r="W118" s="20">
        <v>47.5</v>
      </c>
      <c r="X118" s="11">
        <f t="shared" si="206"/>
        <v>44.8</v>
      </c>
      <c r="Y118" s="20">
        <v>42.5</v>
      </c>
      <c r="Z118" s="20">
        <v>50</v>
      </c>
      <c r="AA118" s="20">
        <v>45</v>
      </c>
      <c r="AB118" s="20">
        <v>45</v>
      </c>
      <c r="AC118" s="6">
        <f t="shared" si="207"/>
        <v>46.666666666666664</v>
      </c>
      <c r="AD118" s="15">
        <f t="shared" si="208"/>
        <v>42.977777777777781</v>
      </c>
    </row>
    <row r="119" spans="1:30">
      <c r="A119" s="5"/>
      <c r="B119" s="18" t="s">
        <v>63</v>
      </c>
      <c r="C119" s="20">
        <v>42</v>
      </c>
      <c r="D119" s="20">
        <v>40</v>
      </c>
      <c r="E119" s="20">
        <v>40</v>
      </c>
      <c r="F119" s="20">
        <v>41</v>
      </c>
      <c r="G119" s="6">
        <f t="shared" si="202"/>
        <v>40.333333333333336</v>
      </c>
      <c r="H119" s="20">
        <v>41.5</v>
      </c>
      <c r="I119" s="20">
        <v>39.5</v>
      </c>
      <c r="J119" s="6">
        <f t="shared" si="203"/>
        <v>40.5</v>
      </c>
      <c r="K119" s="20">
        <v>44</v>
      </c>
      <c r="L119" s="20">
        <v>39.5</v>
      </c>
      <c r="M119" s="20">
        <v>41</v>
      </c>
      <c r="N119" s="7">
        <f t="shared" si="204"/>
        <v>40.25</v>
      </c>
      <c r="O119" s="21">
        <v>47.5</v>
      </c>
      <c r="P119" s="21">
        <v>45</v>
      </c>
      <c r="Q119" s="22">
        <v>45</v>
      </c>
      <c r="R119" s="8">
        <f t="shared" si="205"/>
        <v>45.833333333333336</v>
      </c>
      <c r="S119" s="20">
        <v>45</v>
      </c>
      <c r="T119" s="7">
        <v>44</v>
      </c>
      <c r="U119" s="20">
        <v>45</v>
      </c>
      <c r="V119" s="20">
        <v>42.5</v>
      </c>
      <c r="W119" s="20">
        <v>47.5</v>
      </c>
      <c r="X119" s="11">
        <f t="shared" si="206"/>
        <v>44.8</v>
      </c>
      <c r="Y119" s="20">
        <v>42.5</v>
      </c>
      <c r="Z119" s="20">
        <v>50</v>
      </c>
      <c r="AA119" s="20">
        <v>45</v>
      </c>
      <c r="AB119" s="20">
        <v>45</v>
      </c>
      <c r="AC119" s="6">
        <f t="shared" si="207"/>
        <v>46.666666666666664</v>
      </c>
      <c r="AD119" s="15">
        <f t="shared" si="208"/>
        <v>42.987037037037041</v>
      </c>
    </row>
    <row r="120" spans="1:30">
      <c r="A120" s="5"/>
      <c r="B120" s="18" t="s">
        <v>65</v>
      </c>
      <c r="C120" s="20">
        <v>42</v>
      </c>
      <c r="D120" s="20">
        <v>40</v>
      </c>
      <c r="E120" s="20">
        <v>40</v>
      </c>
      <c r="F120" s="20">
        <v>41</v>
      </c>
      <c r="G120" s="6">
        <f t="shared" si="202"/>
        <v>40.333333333333336</v>
      </c>
      <c r="H120" s="20">
        <v>41.5</v>
      </c>
      <c r="I120" s="20">
        <v>39.5</v>
      </c>
      <c r="J120" s="6">
        <f t="shared" si="203"/>
        <v>40.5</v>
      </c>
      <c r="K120" s="20">
        <v>43.5</v>
      </c>
      <c r="L120" s="20">
        <v>39.5</v>
      </c>
      <c r="M120" s="20">
        <v>41</v>
      </c>
      <c r="N120" s="7">
        <f t="shared" si="204"/>
        <v>40.25</v>
      </c>
      <c r="O120" s="21">
        <v>47.5</v>
      </c>
      <c r="P120" s="21">
        <v>45</v>
      </c>
      <c r="Q120" s="22">
        <v>45</v>
      </c>
      <c r="R120" s="8">
        <f t="shared" si="205"/>
        <v>45.833333333333336</v>
      </c>
      <c r="S120" s="20">
        <v>45</v>
      </c>
      <c r="T120" s="7">
        <v>44</v>
      </c>
      <c r="U120" s="20">
        <v>45</v>
      </c>
      <c r="V120" s="20">
        <v>42.5</v>
      </c>
      <c r="W120" s="20">
        <v>47.5</v>
      </c>
      <c r="X120" s="11">
        <f t="shared" si="206"/>
        <v>44.8</v>
      </c>
      <c r="Y120" s="20">
        <v>42.5</v>
      </c>
      <c r="Z120" s="20">
        <v>45</v>
      </c>
      <c r="AA120" s="20">
        <v>45</v>
      </c>
      <c r="AB120" s="20">
        <v>45</v>
      </c>
      <c r="AC120" s="6">
        <f t="shared" si="207"/>
        <v>45</v>
      </c>
      <c r="AD120" s="15">
        <f t="shared" si="208"/>
        <v>42.7462962962963</v>
      </c>
    </row>
    <row r="121" spans="1:30">
      <c r="A121" s="5"/>
      <c r="B121" s="18" t="s">
        <v>66</v>
      </c>
      <c r="C121" s="20">
        <v>41.66</v>
      </c>
      <c r="D121" s="20">
        <v>40</v>
      </c>
      <c r="E121" s="20">
        <v>41</v>
      </c>
      <c r="F121" s="20">
        <v>41</v>
      </c>
      <c r="G121" s="6">
        <f t="shared" si="202"/>
        <v>40.666666666666664</v>
      </c>
      <c r="H121" s="20">
        <v>41.5</v>
      </c>
      <c r="I121" s="20">
        <v>39.5</v>
      </c>
      <c r="J121" s="6">
        <f t="shared" si="203"/>
        <v>40.5</v>
      </c>
      <c r="K121" s="20">
        <v>43.5</v>
      </c>
      <c r="L121" s="20">
        <v>40.5</v>
      </c>
      <c r="M121" s="20">
        <v>41</v>
      </c>
      <c r="N121" s="7">
        <f t="shared" si="204"/>
        <v>40.75</v>
      </c>
      <c r="O121" s="21">
        <v>42.5</v>
      </c>
      <c r="P121" s="21">
        <v>45</v>
      </c>
      <c r="Q121" s="22">
        <v>45</v>
      </c>
      <c r="R121" s="8">
        <f t="shared" si="205"/>
        <v>44.166666666666664</v>
      </c>
      <c r="S121" s="20">
        <v>45</v>
      </c>
      <c r="T121" s="7">
        <v>44</v>
      </c>
      <c r="U121" s="20">
        <v>45</v>
      </c>
      <c r="V121" s="20">
        <v>42.5</v>
      </c>
      <c r="W121" s="20">
        <v>47.5</v>
      </c>
      <c r="X121" s="11">
        <f t="shared" si="206"/>
        <v>44.8</v>
      </c>
      <c r="Y121" s="20">
        <v>42.5</v>
      </c>
      <c r="Z121" s="20">
        <v>45</v>
      </c>
      <c r="AA121" s="20">
        <v>45</v>
      </c>
      <c r="AB121" s="20">
        <v>45</v>
      </c>
      <c r="AC121" s="6">
        <f t="shared" si="207"/>
        <v>45</v>
      </c>
      <c r="AD121" s="15">
        <f t="shared" si="208"/>
        <v>42.615925925925922</v>
      </c>
    </row>
    <row r="122" spans="1:30">
      <c r="A122" s="5"/>
      <c r="B122" s="18" t="s">
        <v>68</v>
      </c>
      <c r="C122" s="20">
        <v>41.66</v>
      </c>
      <c r="D122" s="20">
        <v>40.5</v>
      </c>
      <c r="E122" s="20">
        <v>41</v>
      </c>
      <c r="F122" s="20">
        <v>41.5</v>
      </c>
      <c r="G122" s="6">
        <f t="shared" si="202"/>
        <v>41</v>
      </c>
      <c r="H122" s="20">
        <v>41.5</v>
      </c>
      <c r="I122" s="20">
        <v>39.5</v>
      </c>
      <c r="J122" s="6">
        <f t="shared" si="203"/>
        <v>40.5</v>
      </c>
      <c r="K122" s="20">
        <v>43.5</v>
      </c>
      <c r="L122" s="20">
        <v>41.5</v>
      </c>
      <c r="M122" s="20">
        <v>41</v>
      </c>
      <c r="N122" s="7">
        <f t="shared" si="204"/>
        <v>41.25</v>
      </c>
      <c r="O122" s="21">
        <v>43.5</v>
      </c>
      <c r="P122" s="21">
        <v>45</v>
      </c>
      <c r="Q122" s="22">
        <v>45</v>
      </c>
      <c r="R122" s="8">
        <f t="shared" si="205"/>
        <v>44.5</v>
      </c>
      <c r="S122" s="20">
        <v>45</v>
      </c>
      <c r="T122" s="7">
        <v>44</v>
      </c>
      <c r="U122" s="20">
        <v>45</v>
      </c>
      <c r="V122" s="20">
        <v>42.5</v>
      </c>
      <c r="W122" s="20">
        <v>47.5</v>
      </c>
      <c r="X122" s="11">
        <f t="shared" si="206"/>
        <v>44.8</v>
      </c>
      <c r="Y122" s="20">
        <v>42.5</v>
      </c>
      <c r="Z122" s="20">
        <v>45</v>
      </c>
      <c r="AA122" s="20">
        <v>45</v>
      </c>
      <c r="AB122" s="20">
        <v>45</v>
      </c>
      <c r="AC122" s="6">
        <f t="shared" si="207"/>
        <v>45</v>
      </c>
      <c r="AD122" s="15">
        <f t="shared" si="208"/>
        <v>42.745555555555555</v>
      </c>
    </row>
    <row r="123" spans="1:30">
      <c r="A123" s="5"/>
      <c r="B123" s="18" t="s">
        <v>69</v>
      </c>
      <c r="C123" s="20">
        <v>41.66</v>
      </c>
      <c r="D123" s="20">
        <v>40.5</v>
      </c>
      <c r="E123" s="20">
        <v>41</v>
      </c>
      <c r="F123" s="20">
        <v>41.5</v>
      </c>
      <c r="G123" s="6">
        <f t="shared" si="202"/>
        <v>41</v>
      </c>
      <c r="H123" s="20">
        <v>41.5</v>
      </c>
      <c r="I123" s="20">
        <v>39.5</v>
      </c>
      <c r="J123" s="6">
        <f t="shared" si="203"/>
        <v>40.5</v>
      </c>
      <c r="K123" s="20">
        <v>43.5</v>
      </c>
      <c r="L123" s="20">
        <v>41.5</v>
      </c>
      <c r="M123" s="20">
        <v>41.5</v>
      </c>
      <c r="N123" s="7">
        <f t="shared" si="204"/>
        <v>41.5</v>
      </c>
      <c r="O123" s="21">
        <v>43.5</v>
      </c>
      <c r="P123" s="21">
        <v>45</v>
      </c>
      <c r="Q123" s="22">
        <v>45</v>
      </c>
      <c r="R123" s="8">
        <f t="shared" si="205"/>
        <v>44.5</v>
      </c>
      <c r="S123" s="20">
        <v>45</v>
      </c>
      <c r="T123" s="7">
        <v>44</v>
      </c>
      <c r="U123" s="20">
        <v>45</v>
      </c>
      <c r="V123" s="20">
        <v>42.5</v>
      </c>
      <c r="W123" s="20">
        <v>47.5</v>
      </c>
      <c r="X123" s="11">
        <f t="shared" si="206"/>
        <v>44.8</v>
      </c>
      <c r="Y123" s="20">
        <v>42.5</v>
      </c>
      <c r="Z123" s="20">
        <v>45</v>
      </c>
      <c r="AA123" s="20">
        <v>45</v>
      </c>
      <c r="AB123" s="20">
        <v>45</v>
      </c>
      <c r="AC123" s="6">
        <f t="shared" si="207"/>
        <v>45</v>
      </c>
      <c r="AD123" s="15">
        <f t="shared" si="208"/>
        <v>42.773333333333333</v>
      </c>
    </row>
    <row r="124" spans="1:30">
      <c r="A124" s="5"/>
      <c r="B124" s="18" t="s">
        <v>70</v>
      </c>
      <c r="C124" s="20">
        <v>41.66</v>
      </c>
      <c r="D124" s="20">
        <v>40.5</v>
      </c>
      <c r="E124" s="20">
        <v>41</v>
      </c>
      <c r="F124" s="20">
        <v>41.5</v>
      </c>
      <c r="G124" s="6">
        <f t="shared" ref="G124" si="209">AVERAGE(D124:F124)</f>
        <v>41</v>
      </c>
      <c r="H124" s="20">
        <v>41.5</v>
      </c>
      <c r="I124" s="20">
        <v>39.5</v>
      </c>
      <c r="J124" s="6">
        <f t="shared" ref="J124" si="210">AVERAGE(H124:I124)</f>
        <v>40.5</v>
      </c>
      <c r="K124" s="20">
        <v>43.5</v>
      </c>
      <c r="L124" s="20">
        <v>41.5</v>
      </c>
      <c r="M124" s="20">
        <v>41.5</v>
      </c>
      <c r="N124" s="7">
        <f t="shared" ref="N124" si="211">AVERAGE(L124:M124)</f>
        <v>41.5</v>
      </c>
      <c r="O124" s="21">
        <v>43.5</v>
      </c>
      <c r="P124" s="21">
        <v>50</v>
      </c>
      <c r="Q124" s="22">
        <v>48</v>
      </c>
      <c r="R124" s="8">
        <f t="shared" ref="R124" si="212">(Q124+P124+O124)/3</f>
        <v>47.166666666666664</v>
      </c>
      <c r="S124" s="20">
        <v>45</v>
      </c>
      <c r="T124" s="7">
        <v>44</v>
      </c>
      <c r="U124" s="20">
        <v>42.5</v>
      </c>
      <c r="V124" s="20">
        <v>42.5</v>
      </c>
      <c r="W124" s="20">
        <v>47.5</v>
      </c>
      <c r="X124" s="11">
        <f t="shared" ref="X124" si="213">AVERAGE(S124:W124)</f>
        <v>44.3</v>
      </c>
      <c r="Y124" s="20">
        <v>42.5</v>
      </c>
      <c r="Z124" s="20">
        <v>45</v>
      </c>
      <c r="AA124" s="20">
        <v>45</v>
      </c>
      <c r="AB124" s="20">
        <v>45</v>
      </c>
      <c r="AC124" s="6">
        <f t="shared" ref="AC124" si="214">AVERAGE(Z124:AB124)</f>
        <v>45</v>
      </c>
      <c r="AD124" s="15">
        <f t="shared" ref="AD124" si="215">(C124+G124+J124+K124+N124+R124+X124+Y124+AC124)/9</f>
        <v>43.014074074074074</v>
      </c>
    </row>
    <row r="125" spans="1:30" ht="56.25">
      <c r="A125" s="13" t="s">
        <v>41</v>
      </c>
      <c r="B125" s="14" t="s">
        <v>31</v>
      </c>
      <c r="C125" s="2">
        <f>C117*100/C124-100</f>
        <v>-1.5842534805568818</v>
      </c>
      <c r="D125" s="2">
        <f t="shared" ref="D125:AD125" si="216">D117*100/D124-100</f>
        <v>-1.2345679012345698</v>
      </c>
      <c r="E125" s="2">
        <f t="shared" si="216"/>
        <v>-3.6585365853658516</v>
      </c>
      <c r="F125" s="2">
        <f t="shared" si="216"/>
        <v>0</v>
      </c>
      <c r="G125" s="2">
        <f t="shared" si="216"/>
        <v>-1.6260162601626007</v>
      </c>
      <c r="H125" s="2">
        <f t="shared" si="216"/>
        <v>-1.2048192771084274</v>
      </c>
      <c r="I125" s="2">
        <f t="shared" si="216"/>
        <v>-2.5316455696202524</v>
      </c>
      <c r="J125" s="2">
        <f t="shared" si="216"/>
        <v>-1.8518518518518476</v>
      </c>
      <c r="K125" s="2">
        <f t="shared" si="216"/>
        <v>-2.2988505747126453</v>
      </c>
      <c r="L125" s="2">
        <f t="shared" si="216"/>
        <v>-6.0240963855421654</v>
      </c>
      <c r="M125" s="2">
        <f t="shared" si="216"/>
        <v>-1.2048192771084274</v>
      </c>
      <c r="N125" s="2">
        <f t="shared" si="216"/>
        <v>-3.6144578313252964</v>
      </c>
      <c r="O125" s="2">
        <f t="shared" si="216"/>
        <v>9.1954022988505812</v>
      </c>
      <c r="P125" s="2">
        <f t="shared" si="216"/>
        <v>-10</v>
      </c>
      <c r="Q125" s="2">
        <f t="shared" si="216"/>
        <v>4.1666666666666714</v>
      </c>
      <c r="R125" s="2">
        <f t="shared" si="216"/>
        <v>0.70671378091873294</v>
      </c>
      <c r="S125" s="2">
        <f t="shared" si="216"/>
        <v>0</v>
      </c>
      <c r="T125" s="2">
        <f t="shared" si="216"/>
        <v>0</v>
      </c>
      <c r="U125" s="2">
        <f t="shared" si="216"/>
        <v>5.8823529411764639</v>
      </c>
      <c r="V125" s="2">
        <f t="shared" si="216"/>
        <v>0</v>
      </c>
      <c r="W125" s="2">
        <f t="shared" si="216"/>
        <v>0</v>
      </c>
      <c r="X125" s="2">
        <f t="shared" si="216"/>
        <v>1.1286681715575639</v>
      </c>
      <c r="Y125" s="2">
        <f t="shared" si="216"/>
        <v>0</v>
      </c>
      <c r="Z125" s="2">
        <f t="shared" si="216"/>
        <v>11.111111111111114</v>
      </c>
      <c r="AA125" s="2">
        <f t="shared" si="216"/>
        <v>0</v>
      </c>
      <c r="AB125" s="2">
        <f t="shared" si="216"/>
        <v>0</v>
      </c>
      <c r="AC125" s="2">
        <f t="shared" si="216"/>
        <v>3.7037037037036953</v>
      </c>
      <c r="AD125" s="2">
        <f t="shared" si="216"/>
        <v>-0.53643079784394843</v>
      </c>
    </row>
    <row r="126" spans="1:30">
      <c r="A126" s="5"/>
      <c r="B126" s="18" t="s">
        <v>58</v>
      </c>
      <c r="C126" s="20">
        <v>80</v>
      </c>
      <c r="D126" s="20">
        <v>80</v>
      </c>
      <c r="E126" s="20">
        <v>83</v>
      </c>
      <c r="F126" s="20">
        <v>86.5</v>
      </c>
      <c r="G126" s="6">
        <f t="shared" ref="G126:G127" si="217">AVERAGE(D126:F126)</f>
        <v>83.166666666666671</v>
      </c>
      <c r="H126" s="20">
        <v>85</v>
      </c>
      <c r="I126" s="20">
        <v>87.5</v>
      </c>
      <c r="J126" s="6">
        <f t="shared" ref="J126:J127" si="218">AVERAGE(H126:I126)</f>
        <v>86.25</v>
      </c>
      <c r="K126" s="20">
        <v>85</v>
      </c>
      <c r="L126" s="20">
        <v>82.5</v>
      </c>
      <c r="M126" s="20">
        <v>82</v>
      </c>
      <c r="N126" s="7">
        <f t="shared" ref="N126:N127" si="219">AVERAGE(L126:M126)</f>
        <v>82.25</v>
      </c>
      <c r="O126" s="23">
        <v>85</v>
      </c>
      <c r="P126" s="23">
        <v>100</v>
      </c>
      <c r="Q126" s="25">
        <v>95</v>
      </c>
      <c r="R126" s="8">
        <f t="shared" ref="R126:R127" si="220">(Q126+P126+O126)/3</f>
        <v>93.333333333333329</v>
      </c>
      <c r="S126" s="20">
        <v>82.5</v>
      </c>
      <c r="T126" s="7">
        <v>90</v>
      </c>
      <c r="U126" s="20">
        <v>85</v>
      </c>
      <c r="V126" s="20">
        <v>87.5</v>
      </c>
      <c r="W126" s="20">
        <v>85</v>
      </c>
      <c r="X126" s="11">
        <f t="shared" ref="X126:X127" si="221">AVERAGE(S126:W126)</f>
        <v>86</v>
      </c>
      <c r="Y126" s="20">
        <v>85</v>
      </c>
      <c r="Z126" s="20">
        <v>90</v>
      </c>
      <c r="AA126" s="20">
        <v>95</v>
      </c>
      <c r="AB126" s="20">
        <v>92</v>
      </c>
      <c r="AC126" s="6">
        <f t="shared" ref="AC126:AC127" si="222">AVERAGE(Z126:AB126)</f>
        <v>92.333333333333329</v>
      </c>
      <c r="AD126" s="15">
        <f t="shared" ref="AD126:AD127" si="223">(C126+G126+J126+K126+N126+R126+X126+Y126+AC126)/9</f>
        <v>85.925925925925924</v>
      </c>
    </row>
    <row r="127" spans="1:30">
      <c r="A127" s="5"/>
      <c r="B127" s="18" t="s">
        <v>59</v>
      </c>
      <c r="C127" s="20">
        <v>80</v>
      </c>
      <c r="D127" s="20">
        <v>80</v>
      </c>
      <c r="E127" s="20">
        <v>83</v>
      </c>
      <c r="F127" s="20">
        <v>86.5</v>
      </c>
      <c r="G127" s="6">
        <f t="shared" si="217"/>
        <v>83.166666666666671</v>
      </c>
      <c r="H127" s="20">
        <v>85</v>
      </c>
      <c r="I127" s="20">
        <v>87.5</v>
      </c>
      <c r="J127" s="6">
        <f t="shared" si="218"/>
        <v>86.25</v>
      </c>
      <c r="K127" s="20">
        <v>85</v>
      </c>
      <c r="L127" s="20">
        <v>82.5</v>
      </c>
      <c r="M127" s="20">
        <v>82</v>
      </c>
      <c r="N127" s="7">
        <f t="shared" si="219"/>
        <v>82.25</v>
      </c>
      <c r="O127" s="23">
        <v>85</v>
      </c>
      <c r="P127" s="23">
        <v>100</v>
      </c>
      <c r="Q127" s="25">
        <v>95</v>
      </c>
      <c r="R127" s="8">
        <f t="shared" si="220"/>
        <v>93.333333333333329</v>
      </c>
      <c r="S127" s="20">
        <v>82.5</v>
      </c>
      <c r="T127" s="7">
        <v>90</v>
      </c>
      <c r="U127" s="20">
        <v>85</v>
      </c>
      <c r="V127" s="20">
        <v>87.5</v>
      </c>
      <c r="W127" s="20">
        <v>85</v>
      </c>
      <c r="X127" s="11">
        <f t="shared" si="221"/>
        <v>86</v>
      </c>
      <c r="Y127" s="20">
        <v>85</v>
      </c>
      <c r="Z127" s="20">
        <v>90</v>
      </c>
      <c r="AA127" s="20">
        <v>95</v>
      </c>
      <c r="AB127" s="20">
        <v>92</v>
      </c>
      <c r="AC127" s="6">
        <f t="shared" si="222"/>
        <v>92.333333333333329</v>
      </c>
      <c r="AD127" s="15">
        <f t="shared" si="223"/>
        <v>85.925925925925924</v>
      </c>
    </row>
    <row r="128" spans="1:30">
      <c r="A128" s="5"/>
      <c r="B128" s="18" t="s">
        <v>60</v>
      </c>
      <c r="C128" s="20">
        <v>80</v>
      </c>
      <c r="D128" s="20">
        <v>82.5</v>
      </c>
      <c r="E128" s="20">
        <v>83</v>
      </c>
      <c r="F128" s="20">
        <v>86.5</v>
      </c>
      <c r="G128" s="6">
        <f t="shared" ref="G128:G135" si="224">AVERAGE(D128:F128)</f>
        <v>84</v>
      </c>
      <c r="H128" s="20">
        <v>85</v>
      </c>
      <c r="I128" s="20">
        <v>87.5</v>
      </c>
      <c r="J128" s="6">
        <f t="shared" ref="J128:J135" si="225">AVERAGE(H128:I128)</f>
        <v>86.25</v>
      </c>
      <c r="K128" s="20">
        <v>85</v>
      </c>
      <c r="L128" s="20">
        <v>82.5</v>
      </c>
      <c r="M128" s="20">
        <v>82</v>
      </c>
      <c r="N128" s="7">
        <f t="shared" ref="N128:N135" si="226">AVERAGE(L128:M128)</f>
        <v>82.25</v>
      </c>
      <c r="O128" s="23">
        <v>85</v>
      </c>
      <c r="P128" s="23">
        <v>100</v>
      </c>
      <c r="Q128" s="25">
        <v>95</v>
      </c>
      <c r="R128" s="8">
        <f t="shared" ref="R128:R135" si="227">(Q128+P128+O128)/3</f>
        <v>93.333333333333329</v>
      </c>
      <c r="S128" s="20">
        <v>82.5</v>
      </c>
      <c r="T128" s="7">
        <v>90</v>
      </c>
      <c r="U128" s="20">
        <v>85</v>
      </c>
      <c r="V128" s="20">
        <v>87.5</v>
      </c>
      <c r="W128" s="20">
        <v>85</v>
      </c>
      <c r="X128" s="11">
        <f t="shared" ref="X128:X135" si="228">AVERAGE(S128:W128)</f>
        <v>86</v>
      </c>
      <c r="Y128" s="20">
        <v>85</v>
      </c>
      <c r="Z128" s="20">
        <v>90</v>
      </c>
      <c r="AA128" s="20">
        <v>95</v>
      </c>
      <c r="AB128" s="20">
        <v>92</v>
      </c>
      <c r="AC128" s="6">
        <f t="shared" ref="AC128:AC135" si="229">AVERAGE(Z128:AB128)</f>
        <v>92.333333333333329</v>
      </c>
      <c r="AD128" s="15">
        <f t="shared" ref="AD128:AD135" si="230">(C128+G128+J128+K128+N128+R128+X128+Y128+AC128)/9</f>
        <v>86.018518518518519</v>
      </c>
    </row>
    <row r="129" spans="1:30">
      <c r="A129" s="5"/>
      <c r="B129" s="18" t="s">
        <v>61</v>
      </c>
      <c r="C129" s="20">
        <v>80</v>
      </c>
      <c r="D129" s="20">
        <v>82.5</v>
      </c>
      <c r="E129" s="20">
        <v>83</v>
      </c>
      <c r="F129" s="20">
        <v>86.5</v>
      </c>
      <c r="G129" s="6">
        <f t="shared" si="224"/>
        <v>84</v>
      </c>
      <c r="H129" s="20">
        <v>90</v>
      </c>
      <c r="I129" s="20">
        <v>85</v>
      </c>
      <c r="J129" s="6">
        <f t="shared" si="225"/>
        <v>87.5</v>
      </c>
      <c r="K129" s="20">
        <v>85</v>
      </c>
      <c r="L129" s="20">
        <v>82.5</v>
      </c>
      <c r="M129" s="20">
        <v>82</v>
      </c>
      <c r="N129" s="7">
        <f t="shared" si="226"/>
        <v>82.25</v>
      </c>
      <c r="O129" s="23">
        <v>90</v>
      </c>
      <c r="P129" s="23">
        <v>100</v>
      </c>
      <c r="Q129" s="25">
        <v>95</v>
      </c>
      <c r="R129" s="8">
        <f t="shared" si="227"/>
        <v>95</v>
      </c>
      <c r="S129" s="20">
        <v>80</v>
      </c>
      <c r="T129" s="7">
        <v>95</v>
      </c>
      <c r="U129" s="20">
        <v>80</v>
      </c>
      <c r="V129" s="20">
        <v>87.5</v>
      </c>
      <c r="W129" s="20">
        <v>85</v>
      </c>
      <c r="X129" s="11">
        <f t="shared" si="228"/>
        <v>85.5</v>
      </c>
      <c r="Y129" s="20">
        <v>85</v>
      </c>
      <c r="Z129" s="20">
        <v>90</v>
      </c>
      <c r="AA129" s="20">
        <v>95</v>
      </c>
      <c r="AB129" s="20">
        <v>92</v>
      </c>
      <c r="AC129" s="6">
        <f t="shared" si="229"/>
        <v>92.333333333333329</v>
      </c>
      <c r="AD129" s="15">
        <f t="shared" si="230"/>
        <v>86.287037037037038</v>
      </c>
    </row>
    <row r="130" spans="1:30">
      <c r="A130" s="5"/>
      <c r="B130" s="18" t="s">
        <v>62</v>
      </c>
      <c r="C130" s="20">
        <v>80</v>
      </c>
      <c r="D130" s="20">
        <v>82.5</v>
      </c>
      <c r="E130" s="20">
        <v>83</v>
      </c>
      <c r="F130" s="20">
        <v>86.5</v>
      </c>
      <c r="G130" s="6">
        <f t="shared" si="224"/>
        <v>84</v>
      </c>
      <c r="H130" s="20">
        <v>90</v>
      </c>
      <c r="I130" s="20">
        <v>85</v>
      </c>
      <c r="J130" s="6">
        <f t="shared" si="225"/>
        <v>87.5</v>
      </c>
      <c r="K130" s="20">
        <v>85</v>
      </c>
      <c r="L130" s="20">
        <v>82.5</v>
      </c>
      <c r="M130" s="20">
        <v>82</v>
      </c>
      <c r="N130" s="7">
        <f t="shared" si="226"/>
        <v>82.25</v>
      </c>
      <c r="O130" s="23">
        <v>90</v>
      </c>
      <c r="P130" s="23">
        <v>100</v>
      </c>
      <c r="Q130" s="25">
        <v>95</v>
      </c>
      <c r="R130" s="8">
        <f t="shared" si="227"/>
        <v>95</v>
      </c>
      <c r="S130" s="20">
        <v>80</v>
      </c>
      <c r="T130" s="7">
        <v>95</v>
      </c>
      <c r="U130" s="20">
        <v>80</v>
      </c>
      <c r="V130" s="20">
        <v>87.5</v>
      </c>
      <c r="W130" s="20">
        <v>85</v>
      </c>
      <c r="X130" s="11">
        <f t="shared" si="228"/>
        <v>85.5</v>
      </c>
      <c r="Y130" s="20">
        <v>85</v>
      </c>
      <c r="Z130" s="20">
        <v>90</v>
      </c>
      <c r="AA130" s="20">
        <v>95</v>
      </c>
      <c r="AB130" s="20">
        <v>92</v>
      </c>
      <c r="AC130" s="6">
        <f t="shared" si="229"/>
        <v>92.333333333333329</v>
      </c>
      <c r="AD130" s="15">
        <f t="shared" si="230"/>
        <v>86.287037037037038</v>
      </c>
    </row>
    <row r="131" spans="1:30">
      <c r="A131" s="5"/>
      <c r="B131" s="18" t="s">
        <v>63</v>
      </c>
      <c r="C131" s="20">
        <v>81.3</v>
      </c>
      <c r="D131" s="20">
        <v>82.5</v>
      </c>
      <c r="E131" s="20">
        <v>82.5</v>
      </c>
      <c r="F131" s="20">
        <v>86.5</v>
      </c>
      <c r="G131" s="6">
        <f t="shared" si="224"/>
        <v>83.833333333333329</v>
      </c>
      <c r="H131" s="20">
        <v>90</v>
      </c>
      <c r="I131" s="20">
        <v>85</v>
      </c>
      <c r="J131" s="6">
        <f t="shared" si="225"/>
        <v>87.5</v>
      </c>
      <c r="K131" s="20">
        <v>85</v>
      </c>
      <c r="L131" s="20">
        <v>82.5</v>
      </c>
      <c r="M131" s="20">
        <v>82</v>
      </c>
      <c r="N131" s="7">
        <f t="shared" si="226"/>
        <v>82.25</v>
      </c>
      <c r="O131" s="23">
        <v>85</v>
      </c>
      <c r="P131" s="23">
        <v>100</v>
      </c>
      <c r="Q131" s="25">
        <v>95</v>
      </c>
      <c r="R131" s="8">
        <f t="shared" si="227"/>
        <v>93.333333333333329</v>
      </c>
      <c r="S131" s="20">
        <v>80</v>
      </c>
      <c r="T131" s="7">
        <v>95</v>
      </c>
      <c r="U131" s="20">
        <v>80</v>
      </c>
      <c r="V131" s="20">
        <v>87.5</v>
      </c>
      <c r="W131" s="20">
        <v>85</v>
      </c>
      <c r="X131" s="11">
        <f t="shared" si="228"/>
        <v>85.5</v>
      </c>
      <c r="Y131" s="20">
        <v>85</v>
      </c>
      <c r="Z131" s="20">
        <v>90</v>
      </c>
      <c r="AA131" s="20">
        <v>95</v>
      </c>
      <c r="AB131" s="20">
        <v>92</v>
      </c>
      <c r="AC131" s="6">
        <f t="shared" si="229"/>
        <v>92.333333333333329</v>
      </c>
      <c r="AD131" s="15">
        <f t="shared" si="230"/>
        <v>86.227777777777789</v>
      </c>
    </row>
    <row r="132" spans="1:30">
      <c r="A132" s="5"/>
      <c r="B132" s="18" t="s">
        <v>65</v>
      </c>
      <c r="C132" s="20">
        <v>81.3</v>
      </c>
      <c r="D132" s="20">
        <v>82.5</v>
      </c>
      <c r="E132" s="20">
        <v>82.5</v>
      </c>
      <c r="F132" s="20">
        <v>86.5</v>
      </c>
      <c r="G132" s="6">
        <f t="shared" si="224"/>
        <v>83.833333333333329</v>
      </c>
      <c r="H132" s="20">
        <v>90</v>
      </c>
      <c r="I132" s="20">
        <v>85</v>
      </c>
      <c r="J132" s="6">
        <f t="shared" si="225"/>
        <v>87.5</v>
      </c>
      <c r="K132" s="20">
        <v>85</v>
      </c>
      <c r="L132" s="20">
        <v>82.5</v>
      </c>
      <c r="M132" s="20">
        <v>82</v>
      </c>
      <c r="N132" s="7">
        <f t="shared" si="226"/>
        <v>82.25</v>
      </c>
      <c r="O132" s="23">
        <v>85</v>
      </c>
      <c r="P132" s="23">
        <v>100</v>
      </c>
      <c r="Q132" s="25">
        <v>95</v>
      </c>
      <c r="R132" s="8">
        <f t="shared" si="227"/>
        <v>93.333333333333329</v>
      </c>
      <c r="S132" s="20">
        <v>80</v>
      </c>
      <c r="T132" s="7">
        <v>95</v>
      </c>
      <c r="U132" s="20">
        <v>80</v>
      </c>
      <c r="V132" s="20">
        <v>87.5</v>
      </c>
      <c r="W132" s="20">
        <v>85</v>
      </c>
      <c r="X132" s="11">
        <f t="shared" si="228"/>
        <v>85.5</v>
      </c>
      <c r="Y132" s="20">
        <v>85</v>
      </c>
      <c r="Z132" s="20">
        <v>90</v>
      </c>
      <c r="AA132" s="20">
        <v>95</v>
      </c>
      <c r="AB132" s="20">
        <v>92</v>
      </c>
      <c r="AC132" s="6">
        <f t="shared" si="229"/>
        <v>92.333333333333329</v>
      </c>
      <c r="AD132" s="15">
        <f t="shared" si="230"/>
        <v>86.227777777777789</v>
      </c>
    </row>
    <row r="133" spans="1:30">
      <c r="A133" s="5"/>
      <c r="B133" s="18" t="s">
        <v>66</v>
      </c>
      <c r="C133" s="20">
        <v>81.3</v>
      </c>
      <c r="D133" s="20">
        <v>82.5</v>
      </c>
      <c r="E133" s="20">
        <v>83</v>
      </c>
      <c r="F133" s="20">
        <v>86.5</v>
      </c>
      <c r="G133" s="6">
        <f t="shared" si="224"/>
        <v>84</v>
      </c>
      <c r="H133" s="20">
        <v>90</v>
      </c>
      <c r="I133" s="20">
        <v>85</v>
      </c>
      <c r="J133" s="6">
        <f t="shared" si="225"/>
        <v>87.5</v>
      </c>
      <c r="K133" s="20">
        <v>85</v>
      </c>
      <c r="L133" s="20">
        <v>82.5</v>
      </c>
      <c r="M133" s="20">
        <v>82</v>
      </c>
      <c r="N133" s="7">
        <f t="shared" si="226"/>
        <v>82.25</v>
      </c>
      <c r="O133" s="23">
        <v>85</v>
      </c>
      <c r="P133" s="23">
        <v>100</v>
      </c>
      <c r="Q133" s="25">
        <v>95</v>
      </c>
      <c r="R133" s="8">
        <f t="shared" si="227"/>
        <v>93.333333333333329</v>
      </c>
      <c r="S133" s="20">
        <v>80</v>
      </c>
      <c r="T133" s="7">
        <v>95</v>
      </c>
      <c r="U133" s="20">
        <v>80</v>
      </c>
      <c r="V133" s="20">
        <v>87.5</v>
      </c>
      <c r="W133" s="20">
        <v>85</v>
      </c>
      <c r="X133" s="11">
        <f t="shared" si="228"/>
        <v>85.5</v>
      </c>
      <c r="Y133" s="20">
        <v>85</v>
      </c>
      <c r="Z133" s="20">
        <v>90</v>
      </c>
      <c r="AA133" s="20">
        <v>95</v>
      </c>
      <c r="AB133" s="20">
        <v>92</v>
      </c>
      <c r="AC133" s="6">
        <f t="shared" si="229"/>
        <v>92.333333333333329</v>
      </c>
      <c r="AD133" s="15">
        <f t="shared" si="230"/>
        <v>86.246296296296293</v>
      </c>
    </row>
    <row r="134" spans="1:30">
      <c r="A134" s="5"/>
      <c r="B134" s="18" t="s">
        <v>68</v>
      </c>
      <c r="C134" s="20">
        <v>81.3</v>
      </c>
      <c r="D134" s="20">
        <v>82.5</v>
      </c>
      <c r="E134" s="20">
        <v>83</v>
      </c>
      <c r="F134" s="20">
        <v>86.5</v>
      </c>
      <c r="G134" s="6">
        <f t="shared" si="224"/>
        <v>84</v>
      </c>
      <c r="H134" s="20">
        <v>90</v>
      </c>
      <c r="I134" s="20">
        <v>85</v>
      </c>
      <c r="J134" s="6">
        <f t="shared" si="225"/>
        <v>87.5</v>
      </c>
      <c r="K134" s="20">
        <v>85</v>
      </c>
      <c r="L134" s="20">
        <v>82.5</v>
      </c>
      <c r="M134" s="20">
        <v>82</v>
      </c>
      <c r="N134" s="7">
        <f t="shared" si="226"/>
        <v>82.25</v>
      </c>
      <c r="O134" s="23">
        <v>85</v>
      </c>
      <c r="P134" s="23">
        <v>100</v>
      </c>
      <c r="Q134" s="25">
        <v>95</v>
      </c>
      <c r="R134" s="8">
        <f t="shared" si="227"/>
        <v>93.333333333333329</v>
      </c>
      <c r="S134" s="20">
        <v>80</v>
      </c>
      <c r="T134" s="7">
        <v>95</v>
      </c>
      <c r="U134" s="20">
        <v>80</v>
      </c>
      <c r="V134" s="20">
        <v>87.5</v>
      </c>
      <c r="W134" s="20">
        <v>85</v>
      </c>
      <c r="X134" s="11">
        <f t="shared" si="228"/>
        <v>85.5</v>
      </c>
      <c r="Y134" s="20">
        <v>85</v>
      </c>
      <c r="Z134" s="20">
        <v>90</v>
      </c>
      <c r="AA134" s="20">
        <v>95</v>
      </c>
      <c r="AB134" s="20">
        <v>92</v>
      </c>
      <c r="AC134" s="6">
        <f t="shared" si="229"/>
        <v>92.333333333333329</v>
      </c>
      <c r="AD134" s="15">
        <f t="shared" si="230"/>
        <v>86.246296296296293</v>
      </c>
    </row>
    <row r="135" spans="1:30">
      <c r="A135" s="5"/>
      <c r="B135" s="18" t="s">
        <v>69</v>
      </c>
      <c r="C135" s="20">
        <v>81.3</v>
      </c>
      <c r="D135" s="20">
        <v>82.5</v>
      </c>
      <c r="E135" s="20">
        <v>83</v>
      </c>
      <c r="F135" s="20">
        <v>86.5</v>
      </c>
      <c r="G135" s="6">
        <f t="shared" si="224"/>
        <v>84</v>
      </c>
      <c r="H135" s="20">
        <v>90</v>
      </c>
      <c r="I135" s="20">
        <v>85</v>
      </c>
      <c r="J135" s="6">
        <f t="shared" si="225"/>
        <v>87.5</v>
      </c>
      <c r="K135" s="20">
        <v>85</v>
      </c>
      <c r="L135" s="20">
        <v>82.5</v>
      </c>
      <c r="M135" s="20">
        <v>82</v>
      </c>
      <c r="N135" s="7">
        <f t="shared" si="226"/>
        <v>82.25</v>
      </c>
      <c r="O135" s="23">
        <v>85</v>
      </c>
      <c r="P135" s="23">
        <v>100</v>
      </c>
      <c r="Q135" s="25">
        <v>95</v>
      </c>
      <c r="R135" s="8">
        <f t="shared" si="227"/>
        <v>93.333333333333329</v>
      </c>
      <c r="S135" s="20">
        <v>80</v>
      </c>
      <c r="T135" s="7">
        <v>95</v>
      </c>
      <c r="U135" s="20">
        <v>80</v>
      </c>
      <c r="V135" s="20">
        <v>87.5</v>
      </c>
      <c r="W135" s="20">
        <v>85</v>
      </c>
      <c r="X135" s="11">
        <f t="shared" si="228"/>
        <v>85.5</v>
      </c>
      <c r="Y135" s="20">
        <v>85</v>
      </c>
      <c r="Z135" s="20">
        <v>90</v>
      </c>
      <c r="AA135" s="20">
        <v>95</v>
      </c>
      <c r="AB135" s="20">
        <v>92</v>
      </c>
      <c r="AC135" s="6">
        <f t="shared" si="229"/>
        <v>92.333333333333329</v>
      </c>
      <c r="AD135" s="15">
        <f t="shared" si="230"/>
        <v>86.246296296296293</v>
      </c>
    </row>
    <row r="136" spans="1:30">
      <c r="A136" s="5"/>
      <c r="B136" s="18" t="s">
        <v>70</v>
      </c>
      <c r="C136" s="20">
        <v>81.3</v>
      </c>
      <c r="D136" s="20">
        <v>82.5</v>
      </c>
      <c r="E136" s="20">
        <v>83</v>
      </c>
      <c r="F136" s="20">
        <v>86.5</v>
      </c>
      <c r="G136" s="6">
        <f t="shared" ref="G136" si="231">AVERAGE(D136:F136)</f>
        <v>84</v>
      </c>
      <c r="H136" s="20">
        <v>90</v>
      </c>
      <c r="I136" s="20">
        <v>85</v>
      </c>
      <c r="J136" s="6">
        <f t="shared" ref="J136" si="232">AVERAGE(H136:I136)</f>
        <v>87.5</v>
      </c>
      <c r="K136" s="20">
        <v>85</v>
      </c>
      <c r="L136" s="20">
        <v>82.5</v>
      </c>
      <c r="M136" s="20">
        <v>82</v>
      </c>
      <c r="N136" s="7">
        <f t="shared" ref="N136" si="233">AVERAGE(L136:M136)</f>
        <v>82.25</v>
      </c>
      <c r="O136" s="23">
        <v>85</v>
      </c>
      <c r="P136" s="23">
        <v>100</v>
      </c>
      <c r="Q136" s="25">
        <v>95</v>
      </c>
      <c r="R136" s="8">
        <f t="shared" ref="R136" si="234">(Q136+P136+O136)/3</f>
        <v>93.333333333333329</v>
      </c>
      <c r="S136" s="20">
        <v>80</v>
      </c>
      <c r="T136" s="7">
        <v>95</v>
      </c>
      <c r="U136" s="20">
        <v>80</v>
      </c>
      <c r="V136" s="20">
        <v>87.5</v>
      </c>
      <c r="W136" s="20">
        <v>85</v>
      </c>
      <c r="X136" s="11">
        <f t="shared" ref="X136" si="235">AVERAGE(S136:W136)</f>
        <v>85.5</v>
      </c>
      <c r="Y136" s="20">
        <v>85</v>
      </c>
      <c r="Z136" s="20">
        <v>90</v>
      </c>
      <c r="AA136" s="20">
        <v>95</v>
      </c>
      <c r="AB136" s="20">
        <v>92</v>
      </c>
      <c r="AC136" s="6">
        <f t="shared" ref="AC136" si="236">AVERAGE(Z136:AB136)</f>
        <v>92.333333333333329</v>
      </c>
      <c r="AD136" s="15">
        <f t="shared" ref="AD136" si="237">(C136+G136+J136+K136+N136+R136+X136+Y136+AC136)/9</f>
        <v>86.246296296296293</v>
      </c>
    </row>
    <row r="137" spans="1:30" ht="56.25">
      <c r="A137" s="13" t="s">
        <v>42</v>
      </c>
      <c r="B137" s="14" t="s">
        <v>31</v>
      </c>
      <c r="C137" s="2">
        <f>C129*100/C136-100</f>
        <v>-1.5990159901598986</v>
      </c>
      <c r="D137" s="2">
        <f t="shared" ref="D137:AD137" si="238">D129*100/D136-100</f>
        <v>0</v>
      </c>
      <c r="E137" s="2">
        <f t="shared" si="238"/>
        <v>0</v>
      </c>
      <c r="F137" s="2">
        <f t="shared" si="238"/>
        <v>0</v>
      </c>
      <c r="G137" s="2">
        <f t="shared" si="238"/>
        <v>0</v>
      </c>
      <c r="H137" s="2">
        <f t="shared" si="238"/>
        <v>0</v>
      </c>
      <c r="I137" s="2">
        <f t="shared" si="238"/>
        <v>0</v>
      </c>
      <c r="J137" s="2">
        <f t="shared" si="238"/>
        <v>0</v>
      </c>
      <c r="K137" s="2">
        <f t="shared" si="238"/>
        <v>0</v>
      </c>
      <c r="L137" s="2">
        <f t="shared" si="238"/>
        <v>0</v>
      </c>
      <c r="M137" s="2">
        <f t="shared" si="238"/>
        <v>0</v>
      </c>
      <c r="N137" s="2">
        <f t="shared" si="238"/>
        <v>0</v>
      </c>
      <c r="O137" s="2">
        <f t="shared" si="238"/>
        <v>5.8823529411764639</v>
      </c>
      <c r="P137" s="2">
        <f t="shared" si="238"/>
        <v>0</v>
      </c>
      <c r="Q137" s="2">
        <f t="shared" si="238"/>
        <v>0</v>
      </c>
      <c r="R137" s="2">
        <f t="shared" si="238"/>
        <v>1.7857142857142918</v>
      </c>
      <c r="S137" s="2">
        <f t="shared" si="238"/>
        <v>0</v>
      </c>
      <c r="T137" s="2">
        <f t="shared" si="238"/>
        <v>0</v>
      </c>
      <c r="U137" s="2">
        <f t="shared" si="238"/>
        <v>0</v>
      </c>
      <c r="V137" s="2">
        <f t="shared" si="238"/>
        <v>0</v>
      </c>
      <c r="W137" s="2">
        <f t="shared" si="238"/>
        <v>0</v>
      </c>
      <c r="X137" s="2">
        <f t="shared" si="238"/>
        <v>0</v>
      </c>
      <c r="Y137" s="2">
        <f t="shared" si="238"/>
        <v>0</v>
      </c>
      <c r="Z137" s="2">
        <f t="shared" si="238"/>
        <v>0</v>
      </c>
      <c r="AA137" s="2">
        <f t="shared" si="238"/>
        <v>0</v>
      </c>
      <c r="AB137" s="2">
        <f t="shared" si="238"/>
        <v>0</v>
      </c>
      <c r="AC137" s="2">
        <f t="shared" si="238"/>
        <v>0</v>
      </c>
      <c r="AD137" s="2">
        <f t="shared" si="238"/>
        <v>4.723766989458511E-2</v>
      </c>
    </row>
    <row r="138" spans="1:30">
      <c r="A138" s="5"/>
      <c r="B138" s="18" t="s">
        <v>58</v>
      </c>
      <c r="C138" s="20">
        <v>330</v>
      </c>
      <c r="D138" s="20">
        <v>345</v>
      </c>
      <c r="E138" s="20">
        <v>340</v>
      </c>
      <c r="F138" s="20">
        <v>330</v>
      </c>
      <c r="G138" s="6">
        <f t="shared" ref="G138:G139" si="239">AVERAGE(D138:F138)</f>
        <v>338.33333333333331</v>
      </c>
      <c r="H138" s="20">
        <v>360</v>
      </c>
      <c r="I138" s="20">
        <v>345</v>
      </c>
      <c r="J138" s="6">
        <f t="shared" ref="J138:J139" si="240">AVERAGE(H138:I138)</f>
        <v>352.5</v>
      </c>
      <c r="K138" s="20">
        <v>345</v>
      </c>
      <c r="L138" s="20">
        <v>345</v>
      </c>
      <c r="M138" s="20">
        <v>315</v>
      </c>
      <c r="N138" s="7">
        <f t="shared" ref="N138:N139" si="241">AVERAGE(L138:M138)</f>
        <v>330</v>
      </c>
      <c r="O138" s="23">
        <v>350</v>
      </c>
      <c r="P138" s="23">
        <v>330</v>
      </c>
      <c r="Q138" s="23">
        <v>350</v>
      </c>
      <c r="R138" s="8">
        <f t="shared" ref="R138:R139" si="242">(Q138+P138+O138)/3</f>
        <v>343.33333333333331</v>
      </c>
      <c r="S138" s="20">
        <v>360</v>
      </c>
      <c r="T138" s="7">
        <v>360</v>
      </c>
      <c r="U138" s="20">
        <v>350</v>
      </c>
      <c r="V138" s="20">
        <v>360</v>
      </c>
      <c r="W138" s="20">
        <v>350</v>
      </c>
      <c r="X138" s="11">
        <f t="shared" ref="X138:X139" si="243">AVERAGE(S138:W138)</f>
        <v>356</v>
      </c>
      <c r="Y138" s="26">
        <v>360</v>
      </c>
      <c r="Z138" s="20">
        <v>360</v>
      </c>
      <c r="AA138" s="20">
        <v>350</v>
      </c>
      <c r="AB138" s="20">
        <v>360</v>
      </c>
      <c r="AC138" s="6">
        <f t="shared" ref="AC138:AC139" si="244">AVERAGE(Z138:AB138)</f>
        <v>356.66666666666669</v>
      </c>
      <c r="AD138" s="15">
        <f t="shared" ref="AD138:AD139" si="245">(C138+G138+J138+K138+N138+R138+X138+Y138+AC138)/9</f>
        <v>345.75925925925924</v>
      </c>
    </row>
    <row r="139" spans="1:30">
      <c r="A139" s="5"/>
      <c r="B139" s="18" t="s">
        <v>59</v>
      </c>
      <c r="C139" s="20">
        <v>330</v>
      </c>
      <c r="D139" s="20">
        <v>345</v>
      </c>
      <c r="E139" s="20">
        <v>340</v>
      </c>
      <c r="F139" s="20">
        <v>330</v>
      </c>
      <c r="G139" s="6">
        <f t="shared" si="239"/>
        <v>338.33333333333331</v>
      </c>
      <c r="H139" s="20">
        <v>360</v>
      </c>
      <c r="I139" s="20">
        <v>345</v>
      </c>
      <c r="J139" s="6">
        <f t="shared" si="240"/>
        <v>352.5</v>
      </c>
      <c r="K139" s="20">
        <v>345</v>
      </c>
      <c r="L139" s="20">
        <v>345</v>
      </c>
      <c r="M139" s="20">
        <v>315</v>
      </c>
      <c r="N139" s="7">
        <f t="shared" si="241"/>
        <v>330</v>
      </c>
      <c r="O139" s="23">
        <v>350</v>
      </c>
      <c r="P139" s="23">
        <v>330</v>
      </c>
      <c r="Q139" s="23">
        <v>350</v>
      </c>
      <c r="R139" s="8">
        <f t="shared" si="242"/>
        <v>343.33333333333331</v>
      </c>
      <c r="S139" s="20">
        <v>360</v>
      </c>
      <c r="T139" s="7">
        <v>360</v>
      </c>
      <c r="U139" s="20">
        <v>350</v>
      </c>
      <c r="V139" s="20">
        <v>360</v>
      </c>
      <c r="W139" s="20">
        <v>350</v>
      </c>
      <c r="X139" s="11">
        <f t="shared" si="243"/>
        <v>356</v>
      </c>
      <c r="Y139" s="26">
        <v>360</v>
      </c>
      <c r="Z139" s="20">
        <v>360</v>
      </c>
      <c r="AA139" s="20">
        <v>350</v>
      </c>
      <c r="AB139" s="20">
        <v>360</v>
      </c>
      <c r="AC139" s="6">
        <f t="shared" si="244"/>
        <v>356.66666666666669</v>
      </c>
      <c r="AD139" s="15">
        <f t="shared" si="245"/>
        <v>345.75925925925924</v>
      </c>
    </row>
    <row r="140" spans="1:30">
      <c r="A140" s="5"/>
      <c r="B140" s="18" t="s">
        <v>60</v>
      </c>
      <c r="C140" s="20">
        <v>330</v>
      </c>
      <c r="D140" s="20">
        <v>345</v>
      </c>
      <c r="E140" s="20">
        <v>340</v>
      </c>
      <c r="F140" s="20">
        <v>330</v>
      </c>
      <c r="G140" s="6">
        <f t="shared" ref="G140:G147" si="246">AVERAGE(D140:F140)</f>
        <v>338.33333333333331</v>
      </c>
      <c r="H140" s="20">
        <v>360</v>
      </c>
      <c r="I140" s="20">
        <v>345</v>
      </c>
      <c r="J140" s="6">
        <f t="shared" ref="J140:J147" si="247">AVERAGE(H140:I140)</f>
        <v>352.5</v>
      </c>
      <c r="K140" s="20">
        <v>345</v>
      </c>
      <c r="L140" s="20">
        <v>345</v>
      </c>
      <c r="M140" s="20">
        <v>315</v>
      </c>
      <c r="N140" s="7">
        <f t="shared" ref="N140:N147" si="248">AVERAGE(L140:M140)</f>
        <v>330</v>
      </c>
      <c r="O140" s="23">
        <v>350</v>
      </c>
      <c r="P140" s="23">
        <v>330</v>
      </c>
      <c r="Q140" s="23">
        <v>350</v>
      </c>
      <c r="R140" s="8">
        <f t="shared" ref="R140:R147" si="249">(Q140+P140+O140)/3</f>
        <v>343.33333333333331</v>
      </c>
      <c r="S140" s="20">
        <v>360</v>
      </c>
      <c r="T140" s="7">
        <v>360</v>
      </c>
      <c r="U140" s="20">
        <v>350</v>
      </c>
      <c r="V140" s="20">
        <v>360</v>
      </c>
      <c r="W140" s="20">
        <v>350</v>
      </c>
      <c r="X140" s="11">
        <f t="shared" ref="X140:X147" si="250">AVERAGE(S140:W140)</f>
        <v>356</v>
      </c>
      <c r="Y140" s="26">
        <v>360</v>
      </c>
      <c r="Z140" s="20">
        <v>360</v>
      </c>
      <c r="AA140" s="20">
        <v>350</v>
      </c>
      <c r="AB140" s="20">
        <v>360</v>
      </c>
      <c r="AC140" s="6">
        <f t="shared" ref="AC140:AC147" si="251">AVERAGE(Z140:AB140)</f>
        <v>356.66666666666669</v>
      </c>
      <c r="AD140" s="15">
        <f t="shared" ref="AD140:AD147" si="252">(C140+G140+J140+K140+N140+R140+X140+Y140+AC140)/9</f>
        <v>345.75925925925924</v>
      </c>
    </row>
    <row r="141" spans="1:30">
      <c r="A141" s="5"/>
      <c r="B141" s="18" t="s">
        <v>61</v>
      </c>
      <c r="C141" s="20">
        <v>321.7</v>
      </c>
      <c r="D141" s="20">
        <v>345</v>
      </c>
      <c r="E141" s="20">
        <v>340</v>
      </c>
      <c r="F141" s="20">
        <v>330</v>
      </c>
      <c r="G141" s="6">
        <f t="shared" si="246"/>
        <v>338.33333333333331</v>
      </c>
      <c r="H141" s="20">
        <v>360</v>
      </c>
      <c r="I141" s="20">
        <v>345</v>
      </c>
      <c r="J141" s="6">
        <f t="shared" si="247"/>
        <v>352.5</v>
      </c>
      <c r="K141" s="20">
        <v>345</v>
      </c>
      <c r="L141" s="20">
        <v>345</v>
      </c>
      <c r="M141" s="20">
        <v>320</v>
      </c>
      <c r="N141" s="7">
        <f t="shared" si="248"/>
        <v>332.5</v>
      </c>
      <c r="O141" s="23">
        <v>350</v>
      </c>
      <c r="P141" s="23">
        <v>350</v>
      </c>
      <c r="Q141" s="23">
        <v>350</v>
      </c>
      <c r="R141" s="8">
        <f t="shared" si="249"/>
        <v>350</v>
      </c>
      <c r="S141" s="20">
        <v>360</v>
      </c>
      <c r="T141" s="7">
        <v>360</v>
      </c>
      <c r="U141" s="20">
        <v>350</v>
      </c>
      <c r="V141" s="20">
        <v>360</v>
      </c>
      <c r="W141" s="20">
        <v>350</v>
      </c>
      <c r="X141" s="11">
        <f t="shared" si="250"/>
        <v>356</v>
      </c>
      <c r="Y141" s="26">
        <v>365</v>
      </c>
      <c r="Z141" s="20">
        <v>360</v>
      </c>
      <c r="AA141" s="20">
        <v>350</v>
      </c>
      <c r="AB141" s="20">
        <v>360</v>
      </c>
      <c r="AC141" s="6">
        <f t="shared" si="251"/>
        <v>356.66666666666669</v>
      </c>
      <c r="AD141" s="15">
        <f t="shared" si="252"/>
        <v>346.4111111111111</v>
      </c>
    </row>
    <row r="142" spans="1:30">
      <c r="A142" s="5"/>
      <c r="B142" s="18" t="s">
        <v>62</v>
      </c>
      <c r="C142" s="20">
        <v>321.7</v>
      </c>
      <c r="D142" s="20">
        <v>345</v>
      </c>
      <c r="E142" s="20">
        <v>340</v>
      </c>
      <c r="F142" s="20">
        <v>330</v>
      </c>
      <c r="G142" s="6">
        <f t="shared" si="246"/>
        <v>338.33333333333331</v>
      </c>
      <c r="H142" s="20">
        <v>360</v>
      </c>
      <c r="I142" s="20">
        <v>345</v>
      </c>
      <c r="J142" s="6">
        <f t="shared" si="247"/>
        <v>352.5</v>
      </c>
      <c r="K142" s="20">
        <v>345</v>
      </c>
      <c r="L142" s="20">
        <v>350</v>
      </c>
      <c r="M142" s="20">
        <v>320</v>
      </c>
      <c r="N142" s="7">
        <f t="shared" si="248"/>
        <v>335</v>
      </c>
      <c r="O142" s="23">
        <v>350</v>
      </c>
      <c r="P142" s="23">
        <v>350</v>
      </c>
      <c r="Q142" s="23">
        <v>350</v>
      </c>
      <c r="R142" s="8">
        <f t="shared" si="249"/>
        <v>350</v>
      </c>
      <c r="S142" s="20">
        <v>360</v>
      </c>
      <c r="T142" s="7">
        <v>360</v>
      </c>
      <c r="U142" s="20">
        <v>350</v>
      </c>
      <c r="V142" s="20">
        <v>360</v>
      </c>
      <c r="W142" s="20">
        <v>350</v>
      </c>
      <c r="X142" s="11">
        <f t="shared" si="250"/>
        <v>356</v>
      </c>
      <c r="Y142" s="26">
        <v>365</v>
      </c>
      <c r="Z142" s="20">
        <v>360</v>
      </c>
      <c r="AA142" s="20">
        <v>350</v>
      </c>
      <c r="AB142" s="20">
        <v>360</v>
      </c>
      <c r="AC142" s="6">
        <f t="shared" si="251"/>
        <v>356.66666666666669</v>
      </c>
      <c r="AD142" s="15">
        <f t="shared" si="252"/>
        <v>346.68888888888887</v>
      </c>
    </row>
    <row r="143" spans="1:30">
      <c r="A143" s="5"/>
      <c r="B143" s="18" t="s">
        <v>63</v>
      </c>
      <c r="C143" s="20">
        <v>321.7</v>
      </c>
      <c r="D143" s="20">
        <v>345</v>
      </c>
      <c r="E143" s="20">
        <v>340</v>
      </c>
      <c r="F143" s="20">
        <v>330</v>
      </c>
      <c r="G143" s="6">
        <f t="shared" si="246"/>
        <v>338.33333333333331</v>
      </c>
      <c r="H143" s="20">
        <v>360</v>
      </c>
      <c r="I143" s="20">
        <v>345</v>
      </c>
      <c r="J143" s="6">
        <f t="shared" si="247"/>
        <v>352.5</v>
      </c>
      <c r="K143" s="20">
        <v>345</v>
      </c>
      <c r="L143" s="20">
        <v>350</v>
      </c>
      <c r="M143" s="20">
        <v>320</v>
      </c>
      <c r="N143" s="7">
        <f t="shared" si="248"/>
        <v>335</v>
      </c>
      <c r="O143" s="23">
        <v>350</v>
      </c>
      <c r="P143" s="23">
        <v>350</v>
      </c>
      <c r="Q143" s="23">
        <v>350</v>
      </c>
      <c r="R143" s="8">
        <f t="shared" si="249"/>
        <v>350</v>
      </c>
      <c r="S143" s="20">
        <v>360</v>
      </c>
      <c r="T143" s="7">
        <v>360</v>
      </c>
      <c r="U143" s="20">
        <v>350</v>
      </c>
      <c r="V143" s="20">
        <v>360</v>
      </c>
      <c r="W143" s="20">
        <v>350</v>
      </c>
      <c r="X143" s="11">
        <f t="shared" si="250"/>
        <v>356</v>
      </c>
      <c r="Y143" s="26">
        <v>370</v>
      </c>
      <c r="Z143" s="20">
        <v>360</v>
      </c>
      <c r="AA143" s="20">
        <v>350</v>
      </c>
      <c r="AB143" s="20">
        <v>360</v>
      </c>
      <c r="AC143" s="6">
        <f t="shared" si="251"/>
        <v>356.66666666666669</v>
      </c>
      <c r="AD143" s="15">
        <f t="shared" si="252"/>
        <v>347.24444444444441</v>
      </c>
    </row>
    <row r="144" spans="1:30">
      <c r="A144" s="5"/>
      <c r="B144" s="18" t="s">
        <v>65</v>
      </c>
      <c r="C144" s="20">
        <v>321.7</v>
      </c>
      <c r="D144" s="20">
        <v>345</v>
      </c>
      <c r="E144" s="20">
        <v>340</v>
      </c>
      <c r="F144" s="20">
        <v>330</v>
      </c>
      <c r="G144" s="6">
        <f t="shared" si="246"/>
        <v>338.33333333333331</v>
      </c>
      <c r="H144" s="20">
        <v>360</v>
      </c>
      <c r="I144" s="20">
        <v>345</v>
      </c>
      <c r="J144" s="6">
        <f t="shared" si="247"/>
        <v>352.5</v>
      </c>
      <c r="K144" s="20">
        <v>345</v>
      </c>
      <c r="L144" s="20">
        <v>350</v>
      </c>
      <c r="M144" s="20">
        <v>320</v>
      </c>
      <c r="N144" s="7">
        <f t="shared" si="248"/>
        <v>335</v>
      </c>
      <c r="O144" s="23">
        <v>350</v>
      </c>
      <c r="P144" s="23">
        <v>350</v>
      </c>
      <c r="Q144" s="23">
        <v>350</v>
      </c>
      <c r="R144" s="8">
        <f t="shared" si="249"/>
        <v>350</v>
      </c>
      <c r="S144" s="20">
        <v>365</v>
      </c>
      <c r="T144" s="7">
        <v>360</v>
      </c>
      <c r="U144" s="20">
        <v>350</v>
      </c>
      <c r="V144" s="20">
        <v>360</v>
      </c>
      <c r="W144" s="20">
        <v>380</v>
      </c>
      <c r="X144" s="11">
        <f t="shared" si="250"/>
        <v>363</v>
      </c>
      <c r="Y144" s="26">
        <v>370</v>
      </c>
      <c r="Z144" s="20">
        <v>360</v>
      </c>
      <c r="AA144" s="20">
        <v>350</v>
      </c>
      <c r="AB144" s="20">
        <v>360</v>
      </c>
      <c r="AC144" s="6">
        <f t="shared" si="251"/>
        <v>356.66666666666669</v>
      </c>
      <c r="AD144" s="15">
        <f t="shared" si="252"/>
        <v>348.02222222222218</v>
      </c>
    </row>
    <row r="145" spans="1:30">
      <c r="A145" s="5"/>
      <c r="B145" s="18" t="s">
        <v>66</v>
      </c>
      <c r="C145" s="20">
        <v>320</v>
      </c>
      <c r="D145" s="20">
        <v>345</v>
      </c>
      <c r="E145" s="20">
        <v>340</v>
      </c>
      <c r="F145" s="20">
        <v>325</v>
      </c>
      <c r="G145" s="6">
        <f t="shared" si="246"/>
        <v>336.66666666666669</v>
      </c>
      <c r="H145" s="20">
        <v>360</v>
      </c>
      <c r="I145" s="20">
        <v>345</v>
      </c>
      <c r="J145" s="6">
        <f t="shared" si="247"/>
        <v>352.5</v>
      </c>
      <c r="K145" s="20">
        <v>345</v>
      </c>
      <c r="L145" s="20">
        <v>350</v>
      </c>
      <c r="M145" s="20">
        <v>320</v>
      </c>
      <c r="N145" s="7">
        <f t="shared" si="248"/>
        <v>335</v>
      </c>
      <c r="O145" s="23">
        <v>370</v>
      </c>
      <c r="P145" s="23">
        <v>350</v>
      </c>
      <c r="Q145" s="23">
        <v>350</v>
      </c>
      <c r="R145" s="8">
        <f t="shared" si="249"/>
        <v>356.66666666666669</v>
      </c>
      <c r="S145" s="20">
        <v>365</v>
      </c>
      <c r="T145" s="7">
        <v>360</v>
      </c>
      <c r="U145" s="20">
        <v>350</v>
      </c>
      <c r="V145" s="20">
        <v>360</v>
      </c>
      <c r="W145" s="20">
        <v>380</v>
      </c>
      <c r="X145" s="11">
        <f t="shared" si="250"/>
        <v>363</v>
      </c>
      <c r="Y145" s="26">
        <v>370</v>
      </c>
      <c r="Z145" s="20">
        <v>360</v>
      </c>
      <c r="AA145" s="20">
        <v>350</v>
      </c>
      <c r="AB145" s="20">
        <v>360</v>
      </c>
      <c r="AC145" s="6">
        <f t="shared" si="251"/>
        <v>356.66666666666669</v>
      </c>
      <c r="AD145" s="15">
        <f t="shared" si="252"/>
        <v>348.38888888888891</v>
      </c>
    </row>
    <row r="146" spans="1:30">
      <c r="A146" s="5"/>
      <c r="B146" s="18" t="s">
        <v>68</v>
      </c>
      <c r="C146" s="20">
        <v>320</v>
      </c>
      <c r="D146" s="20">
        <v>345</v>
      </c>
      <c r="E146" s="20">
        <v>340</v>
      </c>
      <c r="F146" s="20">
        <v>325</v>
      </c>
      <c r="G146" s="6">
        <f t="shared" si="246"/>
        <v>336.66666666666669</v>
      </c>
      <c r="H146" s="20">
        <v>360</v>
      </c>
      <c r="I146" s="20">
        <v>345</v>
      </c>
      <c r="J146" s="6">
        <f t="shared" si="247"/>
        <v>352.5</v>
      </c>
      <c r="K146" s="20">
        <v>345</v>
      </c>
      <c r="L146" s="20">
        <v>350</v>
      </c>
      <c r="M146" s="20">
        <v>320</v>
      </c>
      <c r="N146" s="7">
        <f t="shared" si="248"/>
        <v>335</v>
      </c>
      <c r="O146" s="23">
        <v>370</v>
      </c>
      <c r="P146" s="23">
        <v>350</v>
      </c>
      <c r="Q146" s="23">
        <v>350</v>
      </c>
      <c r="R146" s="8">
        <f t="shared" si="249"/>
        <v>356.66666666666669</v>
      </c>
      <c r="S146" s="20">
        <v>365</v>
      </c>
      <c r="T146" s="7">
        <v>360</v>
      </c>
      <c r="U146" s="20">
        <v>350</v>
      </c>
      <c r="V146" s="20">
        <v>360</v>
      </c>
      <c r="W146" s="20">
        <v>380</v>
      </c>
      <c r="X146" s="11">
        <f t="shared" si="250"/>
        <v>363</v>
      </c>
      <c r="Y146" s="26">
        <v>370</v>
      </c>
      <c r="Z146" s="20">
        <v>360</v>
      </c>
      <c r="AA146" s="20">
        <v>350</v>
      </c>
      <c r="AB146" s="20">
        <v>360</v>
      </c>
      <c r="AC146" s="6">
        <f t="shared" si="251"/>
        <v>356.66666666666669</v>
      </c>
      <c r="AD146" s="15">
        <f t="shared" si="252"/>
        <v>348.38888888888891</v>
      </c>
    </row>
    <row r="147" spans="1:30">
      <c r="A147" s="5"/>
      <c r="B147" s="18" t="s">
        <v>69</v>
      </c>
      <c r="C147" s="20">
        <v>320</v>
      </c>
      <c r="D147" s="20">
        <v>345</v>
      </c>
      <c r="E147" s="20">
        <v>340</v>
      </c>
      <c r="F147" s="20">
        <v>325</v>
      </c>
      <c r="G147" s="6">
        <f t="shared" si="246"/>
        <v>336.66666666666669</v>
      </c>
      <c r="H147" s="20">
        <v>360</v>
      </c>
      <c r="I147" s="20">
        <v>345</v>
      </c>
      <c r="J147" s="6">
        <f t="shared" si="247"/>
        <v>352.5</v>
      </c>
      <c r="K147" s="20">
        <v>345</v>
      </c>
      <c r="L147" s="20">
        <v>350</v>
      </c>
      <c r="M147" s="20">
        <v>335</v>
      </c>
      <c r="N147" s="7">
        <f t="shared" si="248"/>
        <v>342.5</v>
      </c>
      <c r="O147" s="23">
        <v>370</v>
      </c>
      <c r="P147" s="23">
        <v>350</v>
      </c>
      <c r="Q147" s="23">
        <v>350</v>
      </c>
      <c r="R147" s="8">
        <f t="shared" si="249"/>
        <v>356.66666666666669</v>
      </c>
      <c r="S147" s="20">
        <v>365</v>
      </c>
      <c r="T147" s="7">
        <v>360</v>
      </c>
      <c r="U147" s="20">
        <v>350</v>
      </c>
      <c r="V147" s="20">
        <v>360</v>
      </c>
      <c r="W147" s="20">
        <v>380</v>
      </c>
      <c r="X147" s="11">
        <f t="shared" si="250"/>
        <v>363</v>
      </c>
      <c r="Y147" s="26">
        <v>370</v>
      </c>
      <c r="Z147" s="20">
        <v>360</v>
      </c>
      <c r="AA147" s="20">
        <v>350</v>
      </c>
      <c r="AB147" s="20">
        <v>360</v>
      </c>
      <c r="AC147" s="6">
        <f t="shared" si="251"/>
        <v>356.66666666666669</v>
      </c>
      <c r="AD147" s="15">
        <f t="shared" si="252"/>
        <v>349.22222222222223</v>
      </c>
    </row>
    <row r="148" spans="1:30">
      <c r="A148" s="5"/>
      <c r="B148" s="18" t="s">
        <v>70</v>
      </c>
      <c r="C148" s="20">
        <v>320</v>
      </c>
      <c r="D148" s="20">
        <v>345</v>
      </c>
      <c r="E148" s="20">
        <v>340</v>
      </c>
      <c r="F148" s="20">
        <v>325</v>
      </c>
      <c r="G148" s="6">
        <f t="shared" ref="G148" si="253">AVERAGE(D148:F148)</f>
        <v>336.66666666666669</v>
      </c>
      <c r="H148" s="20">
        <v>360</v>
      </c>
      <c r="I148" s="20">
        <v>345</v>
      </c>
      <c r="J148" s="6">
        <f t="shared" ref="J148" si="254">AVERAGE(H148:I148)</f>
        <v>352.5</v>
      </c>
      <c r="K148" s="20">
        <v>345</v>
      </c>
      <c r="L148" s="20">
        <v>350</v>
      </c>
      <c r="M148" s="20">
        <v>335</v>
      </c>
      <c r="N148" s="7">
        <f t="shared" ref="N148" si="255">AVERAGE(L148:M148)</f>
        <v>342.5</v>
      </c>
      <c r="O148" s="23">
        <v>370</v>
      </c>
      <c r="P148" s="23">
        <v>350</v>
      </c>
      <c r="Q148" s="23">
        <v>350</v>
      </c>
      <c r="R148" s="8">
        <f t="shared" ref="R148" si="256">(Q148+P148+O148)/3</f>
        <v>356.66666666666669</v>
      </c>
      <c r="S148" s="20">
        <v>370</v>
      </c>
      <c r="T148" s="7">
        <v>360</v>
      </c>
      <c r="U148" s="20">
        <v>350</v>
      </c>
      <c r="V148" s="20">
        <v>360</v>
      </c>
      <c r="W148" s="20">
        <v>375</v>
      </c>
      <c r="X148" s="11">
        <f t="shared" ref="X148" si="257">AVERAGE(S148:W148)</f>
        <v>363</v>
      </c>
      <c r="Y148" s="26">
        <v>370</v>
      </c>
      <c r="Z148" s="20">
        <v>360</v>
      </c>
      <c r="AA148" s="20">
        <v>350</v>
      </c>
      <c r="AB148" s="20">
        <v>360</v>
      </c>
      <c r="AC148" s="6">
        <f t="shared" ref="AC148" si="258">AVERAGE(Z148:AB148)</f>
        <v>356.66666666666669</v>
      </c>
      <c r="AD148" s="15">
        <f t="shared" ref="AD148" si="259">(C148+G148+J148+K148+N148+R148+X148+Y148+AC148)/9</f>
        <v>349.22222222222223</v>
      </c>
    </row>
    <row r="149" spans="1:30" ht="56.25">
      <c r="A149" s="13" t="s">
        <v>43</v>
      </c>
      <c r="B149" s="14" t="s">
        <v>31</v>
      </c>
      <c r="C149" s="2">
        <f>C141*100/C148-100</f>
        <v>0.53125</v>
      </c>
      <c r="D149" s="2">
        <f>D141*100/D148-100</f>
        <v>0</v>
      </c>
      <c r="E149" s="2">
        <f t="shared" ref="E149:AD149" si="260">E141*100/E148-100</f>
        <v>0</v>
      </c>
      <c r="F149" s="2">
        <f t="shared" si="260"/>
        <v>1.538461538461533</v>
      </c>
      <c r="G149" s="2">
        <f t="shared" si="260"/>
        <v>0.4950495049504724</v>
      </c>
      <c r="H149" s="2">
        <f t="shared" si="260"/>
        <v>0</v>
      </c>
      <c r="I149" s="2">
        <f t="shared" si="260"/>
        <v>0</v>
      </c>
      <c r="J149" s="2">
        <f t="shared" si="260"/>
        <v>0</v>
      </c>
      <c r="K149" s="2">
        <f t="shared" si="260"/>
        <v>0</v>
      </c>
      <c r="L149" s="2">
        <f t="shared" si="260"/>
        <v>-1.4285714285714306</v>
      </c>
      <c r="M149" s="2">
        <f t="shared" si="260"/>
        <v>-4.4776119402985017</v>
      </c>
      <c r="N149" s="2">
        <f t="shared" si="260"/>
        <v>-2.9197080291970821</v>
      </c>
      <c r="O149" s="2">
        <f t="shared" si="260"/>
        <v>-5.4054054054054035</v>
      </c>
      <c r="P149" s="2">
        <f t="shared" si="260"/>
        <v>0</v>
      </c>
      <c r="Q149" s="2">
        <f t="shared" si="260"/>
        <v>0</v>
      </c>
      <c r="R149" s="2">
        <f t="shared" si="260"/>
        <v>-1.8691588785046775</v>
      </c>
      <c r="S149" s="2">
        <f t="shared" si="260"/>
        <v>-2.7027027027027088</v>
      </c>
      <c r="T149" s="2">
        <f t="shared" si="260"/>
        <v>0</v>
      </c>
      <c r="U149" s="2">
        <f t="shared" si="260"/>
        <v>0</v>
      </c>
      <c r="V149" s="2">
        <f t="shared" si="260"/>
        <v>0</v>
      </c>
      <c r="W149" s="2">
        <f t="shared" si="260"/>
        <v>-6.6666666666666714</v>
      </c>
      <c r="X149" s="2">
        <f t="shared" si="260"/>
        <v>-1.9283746556473886</v>
      </c>
      <c r="Y149" s="2">
        <f t="shared" si="260"/>
        <v>-1.3513513513513544</v>
      </c>
      <c r="Z149" s="2">
        <f t="shared" si="260"/>
        <v>0</v>
      </c>
      <c r="AA149" s="2">
        <f t="shared" si="260"/>
        <v>0</v>
      </c>
      <c r="AB149" s="2">
        <f t="shared" si="260"/>
        <v>0</v>
      </c>
      <c r="AC149" s="2">
        <f t="shared" si="260"/>
        <v>0</v>
      </c>
      <c r="AD149" s="2">
        <f t="shared" si="260"/>
        <v>-0.80496341075406974</v>
      </c>
    </row>
    <row r="150" spans="1:30">
      <c r="A150" s="16"/>
      <c r="B150" s="18" t="s">
        <v>58</v>
      </c>
      <c r="C150" s="20">
        <v>335</v>
      </c>
      <c r="D150" s="20">
        <v>355</v>
      </c>
      <c r="E150" s="20">
        <v>350</v>
      </c>
      <c r="F150" s="20">
        <v>330</v>
      </c>
      <c r="G150" s="6">
        <f t="shared" ref="G150:G151" si="261">AVERAGE(D150:F150)</f>
        <v>345</v>
      </c>
      <c r="H150" s="20">
        <v>360</v>
      </c>
      <c r="I150" s="20">
        <v>345</v>
      </c>
      <c r="J150" s="6">
        <f t="shared" ref="J150:J151" si="262">AVERAGE(H150:I150)</f>
        <v>352.5</v>
      </c>
      <c r="K150" s="20">
        <v>345</v>
      </c>
      <c r="L150" s="20">
        <v>375</v>
      </c>
      <c r="M150" s="20">
        <v>327.5</v>
      </c>
      <c r="N150" s="7">
        <f t="shared" ref="N150:N151" si="263">AVERAGE(L150:M150)</f>
        <v>351.25</v>
      </c>
      <c r="O150" s="23">
        <v>350</v>
      </c>
      <c r="P150" s="23">
        <v>350</v>
      </c>
      <c r="Q150" s="25">
        <v>350</v>
      </c>
      <c r="R150" s="8">
        <f t="shared" ref="R150:R151" si="264">(Q150+P150+O150)/3</f>
        <v>350</v>
      </c>
      <c r="S150" s="20">
        <v>360</v>
      </c>
      <c r="T150" s="20">
        <v>360</v>
      </c>
      <c r="U150" s="20">
        <v>350</v>
      </c>
      <c r="V150" s="20">
        <v>350</v>
      </c>
      <c r="W150" s="20">
        <v>350</v>
      </c>
      <c r="X150" s="11">
        <f t="shared" ref="X150:X151" si="265">AVERAGE(S150:W150)</f>
        <v>354</v>
      </c>
      <c r="Y150" s="26">
        <v>360</v>
      </c>
      <c r="Z150" s="20">
        <v>360</v>
      </c>
      <c r="AA150" s="20">
        <v>330</v>
      </c>
      <c r="AB150" s="20">
        <v>350</v>
      </c>
      <c r="AC150" s="6">
        <f t="shared" ref="AC150:AC151" si="266">AVERAGE(Z150:AB150)</f>
        <v>346.66666666666669</v>
      </c>
      <c r="AD150" s="15">
        <f t="shared" ref="AD150:AD151" si="267">(C150+G150+J150+K150+N150+R150+X150+Y150+AC150)/9</f>
        <v>348.82407407407408</v>
      </c>
    </row>
    <row r="151" spans="1:30">
      <c r="A151" s="16"/>
      <c r="B151" s="18" t="s">
        <v>59</v>
      </c>
      <c r="C151" s="20">
        <v>335</v>
      </c>
      <c r="D151" s="20">
        <v>355</v>
      </c>
      <c r="E151" s="20">
        <v>350</v>
      </c>
      <c r="F151" s="20">
        <v>330</v>
      </c>
      <c r="G151" s="6">
        <f t="shared" si="261"/>
        <v>345</v>
      </c>
      <c r="H151" s="20">
        <v>360</v>
      </c>
      <c r="I151" s="20">
        <v>345</v>
      </c>
      <c r="J151" s="6">
        <f t="shared" si="262"/>
        <v>352.5</v>
      </c>
      <c r="K151" s="20">
        <v>345</v>
      </c>
      <c r="L151" s="20">
        <v>375</v>
      </c>
      <c r="M151" s="20">
        <v>327.5</v>
      </c>
      <c r="N151" s="7">
        <f t="shared" si="263"/>
        <v>351.25</v>
      </c>
      <c r="O151" s="23">
        <v>350</v>
      </c>
      <c r="P151" s="23">
        <v>350</v>
      </c>
      <c r="Q151" s="25">
        <v>350</v>
      </c>
      <c r="R151" s="8">
        <f t="shared" si="264"/>
        <v>350</v>
      </c>
      <c r="S151" s="20">
        <v>360</v>
      </c>
      <c r="T151" s="20">
        <v>360</v>
      </c>
      <c r="U151" s="20">
        <v>350</v>
      </c>
      <c r="V151" s="20">
        <v>350</v>
      </c>
      <c r="W151" s="20">
        <v>350</v>
      </c>
      <c r="X151" s="11">
        <f t="shared" si="265"/>
        <v>354</v>
      </c>
      <c r="Y151" s="26">
        <v>360</v>
      </c>
      <c r="Z151" s="20">
        <v>360</v>
      </c>
      <c r="AA151" s="20">
        <v>330</v>
      </c>
      <c r="AB151" s="20">
        <v>350</v>
      </c>
      <c r="AC151" s="6">
        <f t="shared" si="266"/>
        <v>346.66666666666669</v>
      </c>
      <c r="AD151" s="15">
        <f t="shared" si="267"/>
        <v>348.82407407407408</v>
      </c>
    </row>
    <row r="152" spans="1:30">
      <c r="A152" s="16"/>
      <c r="B152" s="18" t="s">
        <v>60</v>
      </c>
      <c r="C152" s="20">
        <v>335</v>
      </c>
      <c r="D152" s="20">
        <v>355</v>
      </c>
      <c r="E152" s="20">
        <v>350</v>
      </c>
      <c r="F152" s="20">
        <v>330</v>
      </c>
      <c r="G152" s="6">
        <f t="shared" ref="G152:G159" si="268">AVERAGE(D152:F152)</f>
        <v>345</v>
      </c>
      <c r="H152" s="20">
        <v>360</v>
      </c>
      <c r="I152" s="20">
        <v>345</v>
      </c>
      <c r="J152" s="6">
        <f t="shared" ref="J152:J159" si="269">AVERAGE(H152:I152)</f>
        <v>352.5</v>
      </c>
      <c r="K152" s="20">
        <v>345</v>
      </c>
      <c r="L152" s="20">
        <v>375</v>
      </c>
      <c r="M152" s="20">
        <v>327.5</v>
      </c>
      <c r="N152" s="7">
        <f t="shared" ref="N152:N159" si="270">AVERAGE(L152:M152)</f>
        <v>351.25</v>
      </c>
      <c r="O152" s="23">
        <v>350</v>
      </c>
      <c r="P152" s="23">
        <v>350</v>
      </c>
      <c r="Q152" s="25">
        <v>350</v>
      </c>
      <c r="R152" s="8">
        <f t="shared" ref="R152:R159" si="271">(Q152+P152+O152)/3</f>
        <v>350</v>
      </c>
      <c r="S152" s="20">
        <v>360</v>
      </c>
      <c r="T152" s="20">
        <v>360</v>
      </c>
      <c r="U152" s="20">
        <v>350</v>
      </c>
      <c r="V152" s="20">
        <v>350</v>
      </c>
      <c r="W152" s="20">
        <v>350</v>
      </c>
      <c r="X152" s="11">
        <f t="shared" ref="X152:X159" si="272">AVERAGE(S152:W152)</f>
        <v>354</v>
      </c>
      <c r="Y152" s="26">
        <v>360</v>
      </c>
      <c r="Z152" s="20">
        <v>360</v>
      </c>
      <c r="AA152" s="20">
        <v>330</v>
      </c>
      <c r="AB152" s="20">
        <v>350</v>
      </c>
      <c r="AC152" s="6">
        <f t="shared" ref="AC152:AC159" si="273">AVERAGE(Z152:AB152)</f>
        <v>346.66666666666669</v>
      </c>
      <c r="AD152" s="15">
        <f t="shared" ref="AD152:AD159" si="274">(C152+G152+J152+K152+N152+R152+X152+Y152+AC152)/9</f>
        <v>348.82407407407408</v>
      </c>
    </row>
    <row r="153" spans="1:30">
      <c r="A153" s="16"/>
      <c r="B153" s="18" t="s">
        <v>61</v>
      </c>
      <c r="C153" s="20">
        <v>341.7</v>
      </c>
      <c r="D153" s="20">
        <v>355</v>
      </c>
      <c r="E153" s="20">
        <v>350</v>
      </c>
      <c r="F153" s="20">
        <v>330</v>
      </c>
      <c r="G153" s="6">
        <f t="shared" si="268"/>
        <v>345</v>
      </c>
      <c r="H153" s="20">
        <v>360</v>
      </c>
      <c r="I153" s="20">
        <v>345</v>
      </c>
      <c r="J153" s="6">
        <f t="shared" si="269"/>
        <v>352.5</v>
      </c>
      <c r="K153" s="20">
        <v>345</v>
      </c>
      <c r="L153" s="20">
        <v>375</v>
      </c>
      <c r="M153" s="20">
        <v>327.5</v>
      </c>
      <c r="N153" s="7">
        <f t="shared" si="270"/>
        <v>351.25</v>
      </c>
      <c r="O153" s="23">
        <v>350</v>
      </c>
      <c r="P153" s="23">
        <v>330</v>
      </c>
      <c r="Q153" s="25">
        <v>350</v>
      </c>
      <c r="R153" s="8">
        <f t="shared" si="271"/>
        <v>343.33333333333331</v>
      </c>
      <c r="S153" s="20">
        <v>360</v>
      </c>
      <c r="T153" s="20">
        <v>360</v>
      </c>
      <c r="U153" s="20">
        <v>350</v>
      </c>
      <c r="V153" s="20">
        <v>350</v>
      </c>
      <c r="W153" s="20">
        <v>350</v>
      </c>
      <c r="X153" s="11">
        <f t="shared" si="272"/>
        <v>354</v>
      </c>
      <c r="Y153" s="26">
        <v>365</v>
      </c>
      <c r="Z153" s="20">
        <v>360</v>
      </c>
      <c r="AA153" s="20">
        <v>330</v>
      </c>
      <c r="AB153" s="20">
        <v>350</v>
      </c>
      <c r="AC153" s="6">
        <f t="shared" si="273"/>
        <v>346.66666666666669</v>
      </c>
      <c r="AD153" s="15">
        <f t="shared" si="274"/>
        <v>349.38333333333333</v>
      </c>
    </row>
    <row r="154" spans="1:30">
      <c r="A154" s="16"/>
      <c r="B154" s="18" t="s">
        <v>62</v>
      </c>
      <c r="C154" s="20">
        <v>341.7</v>
      </c>
      <c r="D154" s="20">
        <v>355</v>
      </c>
      <c r="E154" s="20">
        <v>350</v>
      </c>
      <c r="F154" s="20">
        <v>330</v>
      </c>
      <c r="G154" s="6">
        <f t="shared" si="268"/>
        <v>345</v>
      </c>
      <c r="H154" s="20">
        <v>360</v>
      </c>
      <c r="I154" s="20">
        <v>345</v>
      </c>
      <c r="J154" s="6">
        <f t="shared" si="269"/>
        <v>352.5</v>
      </c>
      <c r="K154" s="20">
        <v>345</v>
      </c>
      <c r="L154" s="20">
        <v>375</v>
      </c>
      <c r="M154" s="20">
        <v>327.5</v>
      </c>
      <c r="N154" s="7">
        <f t="shared" si="270"/>
        <v>351.25</v>
      </c>
      <c r="O154" s="23">
        <v>350</v>
      </c>
      <c r="P154" s="23">
        <v>330</v>
      </c>
      <c r="Q154" s="25">
        <v>350</v>
      </c>
      <c r="R154" s="8">
        <f t="shared" si="271"/>
        <v>343.33333333333331</v>
      </c>
      <c r="S154" s="20">
        <v>360</v>
      </c>
      <c r="T154" s="20">
        <v>360</v>
      </c>
      <c r="U154" s="20">
        <v>350</v>
      </c>
      <c r="V154" s="20">
        <v>350</v>
      </c>
      <c r="W154" s="20">
        <v>350</v>
      </c>
      <c r="X154" s="11">
        <f t="shared" si="272"/>
        <v>354</v>
      </c>
      <c r="Y154" s="26">
        <v>365</v>
      </c>
      <c r="Z154" s="20">
        <v>360</v>
      </c>
      <c r="AA154" s="20">
        <v>330</v>
      </c>
      <c r="AB154" s="20">
        <v>350</v>
      </c>
      <c r="AC154" s="6">
        <f t="shared" si="273"/>
        <v>346.66666666666669</v>
      </c>
      <c r="AD154" s="15">
        <f t="shared" si="274"/>
        <v>349.38333333333333</v>
      </c>
    </row>
    <row r="155" spans="1:30">
      <c r="A155" s="16"/>
      <c r="B155" s="18" t="s">
        <v>63</v>
      </c>
      <c r="C155" s="20">
        <v>343.3</v>
      </c>
      <c r="D155" s="20">
        <v>355</v>
      </c>
      <c r="E155" s="20">
        <v>350</v>
      </c>
      <c r="F155" s="20">
        <v>330</v>
      </c>
      <c r="G155" s="6">
        <f t="shared" si="268"/>
        <v>345</v>
      </c>
      <c r="H155" s="20">
        <v>360</v>
      </c>
      <c r="I155" s="20">
        <v>345</v>
      </c>
      <c r="J155" s="6">
        <f t="shared" si="269"/>
        <v>352.5</v>
      </c>
      <c r="K155" s="20">
        <v>345</v>
      </c>
      <c r="L155" s="20">
        <v>375</v>
      </c>
      <c r="M155" s="20">
        <v>327.5</v>
      </c>
      <c r="N155" s="7">
        <f t="shared" si="270"/>
        <v>351.25</v>
      </c>
      <c r="O155" s="23">
        <v>350</v>
      </c>
      <c r="P155" s="23">
        <v>330</v>
      </c>
      <c r="Q155" s="25">
        <v>350</v>
      </c>
      <c r="R155" s="8">
        <f t="shared" si="271"/>
        <v>343.33333333333331</v>
      </c>
      <c r="S155" s="20">
        <v>360</v>
      </c>
      <c r="T155" s="20">
        <v>360</v>
      </c>
      <c r="U155" s="20">
        <v>350</v>
      </c>
      <c r="V155" s="20">
        <v>350</v>
      </c>
      <c r="W155" s="20">
        <v>350</v>
      </c>
      <c r="X155" s="11">
        <f t="shared" si="272"/>
        <v>354</v>
      </c>
      <c r="Y155" s="26">
        <v>370</v>
      </c>
      <c r="Z155" s="20">
        <v>360</v>
      </c>
      <c r="AA155" s="20">
        <v>330</v>
      </c>
      <c r="AB155" s="20">
        <v>350</v>
      </c>
      <c r="AC155" s="6">
        <f t="shared" si="273"/>
        <v>346.66666666666669</v>
      </c>
      <c r="AD155" s="15">
        <f t="shared" si="274"/>
        <v>350.11666666666662</v>
      </c>
    </row>
    <row r="156" spans="1:30">
      <c r="A156" s="16"/>
      <c r="B156" s="18" t="s">
        <v>65</v>
      </c>
      <c r="C156" s="20">
        <v>343.3</v>
      </c>
      <c r="D156" s="20">
        <v>355</v>
      </c>
      <c r="E156" s="20">
        <v>350</v>
      </c>
      <c r="F156" s="20">
        <v>325</v>
      </c>
      <c r="G156" s="6">
        <f t="shared" si="268"/>
        <v>343.33333333333331</v>
      </c>
      <c r="H156" s="20">
        <v>360</v>
      </c>
      <c r="I156" s="20">
        <v>345</v>
      </c>
      <c r="J156" s="6">
        <f t="shared" si="269"/>
        <v>352.5</v>
      </c>
      <c r="K156" s="20">
        <v>345</v>
      </c>
      <c r="L156" s="20">
        <v>375</v>
      </c>
      <c r="M156" s="20">
        <v>327.5</v>
      </c>
      <c r="N156" s="7">
        <f t="shared" si="270"/>
        <v>351.25</v>
      </c>
      <c r="O156" s="23">
        <v>350</v>
      </c>
      <c r="P156" s="23">
        <v>330</v>
      </c>
      <c r="Q156" s="25">
        <v>350</v>
      </c>
      <c r="R156" s="8">
        <f t="shared" si="271"/>
        <v>343.33333333333331</v>
      </c>
      <c r="S156" s="20">
        <v>365</v>
      </c>
      <c r="T156" s="20">
        <v>360</v>
      </c>
      <c r="U156" s="20">
        <v>350</v>
      </c>
      <c r="V156" s="20">
        <v>360</v>
      </c>
      <c r="W156" s="20">
        <v>380</v>
      </c>
      <c r="X156" s="11">
        <f t="shared" si="272"/>
        <v>363</v>
      </c>
      <c r="Y156" s="26">
        <v>370</v>
      </c>
      <c r="Z156" s="20">
        <v>360</v>
      </c>
      <c r="AA156" s="20">
        <v>330</v>
      </c>
      <c r="AB156" s="20">
        <v>350</v>
      </c>
      <c r="AC156" s="6">
        <f t="shared" si="273"/>
        <v>346.66666666666669</v>
      </c>
      <c r="AD156" s="15">
        <f t="shared" si="274"/>
        <v>350.93148148148146</v>
      </c>
    </row>
    <row r="157" spans="1:30">
      <c r="A157" s="16"/>
      <c r="B157" s="18" t="s">
        <v>66</v>
      </c>
      <c r="C157" s="20">
        <v>343.3</v>
      </c>
      <c r="D157" s="20">
        <v>355</v>
      </c>
      <c r="E157" s="20">
        <v>350</v>
      </c>
      <c r="F157" s="20">
        <v>325</v>
      </c>
      <c r="G157" s="6">
        <f t="shared" si="268"/>
        <v>343.33333333333331</v>
      </c>
      <c r="H157" s="20">
        <v>360</v>
      </c>
      <c r="I157" s="20">
        <v>345</v>
      </c>
      <c r="J157" s="6">
        <f t="shared" si="269"/>
        <v>352.5</v>
      </c>
      <c r="K157" s="20">
        <v>345</v>
      </c>
      <c r="L157" s="20">
        <v>375</v>
      </c>
      <c r="M157" s="20">
        <v>320</v>
      </c>
      <c r="N157" s="7">
        <f t="shared" si="270"/>
        <v>347.5</v>
      </c>
      <c r="O157" s="23">
        <v>350</v>
      </c>
      <c r="P157" s="23">
        <v>330</v>
      </c>
      <c r="Q157" s="25">
        <v>350</v>
      </c>
      <c r="R157" s="8">
        <f t="shared" si="271"/>
        <v>343.33333333333331</v>
      </c>
      <c r="S157" s="20">
        <v>365</v>
      </c>
      <c r="T157" s="20">
        <v>360</v>
      </c>
      <c r="U157" s="20">
        <v>350</v>
      </c>
      <c r="V157" s="20">
        <v>360</v>
      </c>
      <c r="W157" s="20">
        <v>380</v>
      </c>
      <c r="X157" s="11">
        <f t="shared" si="272"/>
        <v>363</v>
      </c>
      <c r="Y157" s="26">
        <v>370</v>
      </c>
      <c r="Z157" s="20">
        <v>360</v>
      </c>
      <c r="AA157" s="20">
        <v>330</v>
      </c>
      <c r="AB157" s="20">
        <v>350</v>
      </c>
      <c r="AC157" s="6">
        <f t="shared" si="273"/>
        <v>346.66666666666669</v>
      </c>
      <c r="AD157" s="15">
        <f t="shared" si="274"/>
        <v>350.51481481481483</v>
      </c>
    </row>
    <row r="158" spans="1:30">
      <c r="A158" s="16"/>
      <c r="B158" s="18" t="s">
        <v>68</v>
      </c>
      <c r="C158" s="20">
        <v>343.3</v>
      </c>
      <c r="D158" s="20">
        <v>355</v>
      </c>
      <c r="E158" s="20">
        <v>350</v>
      </c>
      <c r="F158" s="20">
        <v>330</v>
      </c>
      <c r="G158" s="6">
        <f t="shared" si="268"/>
        <v>345</v>
      </c>
      <c r="H158" s="20">
        <v>360</v>
      </c>
      <c r="I158" s="20">
        <v>345</v>
      </c>
      <c r="J158" s="6">
        <f t="shared" si="269"/>
        <v>352.5</v>
      </c>
      <c r="K158" s="20">
        <v>345</v>
      </c>
      <c r="L158" s="20">
        <v>375</v>
      </c>
      <c r="M158" s="20">
        <v>320</v>
      </c>
      <c r="N158" s="7">
        <f t="shared" si="270"/>
        <v>347.5</v>
      </c>
      <c r="O158" s="23">
        <v>350</v>
      </c>
      <c r="P158" s="23">
        <v>330</v>
      </c>
      <c r="Q158" s="25">
        <v>350</v>
      </c>
      <c r="R158" s="8">
        <f t="shared" si="271"/>
        <v>343.33333333333331</v>
      </c>
      <c r="S158" s="20">
        <v>365</v>
      </c>
      <c r="T158" s="20">
        <v>360</v>
      </c>
      <c r="U158" s="20">
        <v>350</v>
      </c>
      <c r="V158" s="20">
        <v>360</v>
      </c>
      <c r="W158" s="20">
        <v>380</v>
      </c>
      <c r="X158" s="11">
        <f t="shared" si="272"/>
        <v>363</v>
      </c>
      <c r="Y158" s="26">
        <v>370</v>
      </c>
      <c r="Z158" s="20">
        <v>360</v>
      </c>
      <c r="AA158" s="20">
        <v>330</v>
      </c>
      <c r="AB158" s="20">
        <v>350</v>
      </c>
      <c r="AC158" s="6">
        <f t="shared" si="273"/>
        <v>346.66666666666669</v>
      </c>
      <c r="AD158" s="15">
        <f t="shared" si="274"/>
        <v>350.7</v>
      </c>
    </row>
    <row r="159" spans="1:30">
      <c r="A159" s="16"/>
      <c r="B159" s="18" t="s">
        <v>69</v>
      </c>
      <c r="C159" s="20">
        <v>343.3</v>
      </c>
      <c r="D159" s="20">
        <v>355</v>
      </c>
      <c r="E159" s="20">
        <v>350</v>
      </c>
      <c r="F159" s="20">
        <v>330</v>
      </c>
      <c r="G159" s="6">
        <f t="shared" si="268"/>
        <v>345</v>
      </c>
      <c r="H159" s="20">
        <v>360</v>
      </c>
      <c r="I159" s="20">
        <v>345</v>
      </c>
      <c r="J159" s="6">
        <f t="shared" si="269"/>
        <v>352.5</v>
      </c>
      <c r="K159" s="20">
        <v>345</v>
      </c>
      <c r="L159" s="20">
        <v>375</v>
      </c>
      <c r="M159" s="20">
        <v>335</v>
      </c>
      <c r="N159" s="7">
        <f t="shared" si="270"/>
        <v>355</v>
      </c>
      <c r="O159" s="23">
        <v>350</v>
      </c>
      <c r="P159" s="23">
        <v>330</v>
      </c>
      <c r="Q159" s="25">
        <v>350</v>
      </c>
      <c r="R159" s="8">
        <f t="shared" si="271"/>
        <v>343.33333333333331</v>
      </c>
      <c r="S159" s="20">
        <v>365</v>
      </c>
      <c r="T159" s="20">
        <v>360</v>
      </c>
      <c r="U159" s="20">
        <v>350</v>
      </c>
      <c r="V159" s="20">
        <v>360</v>
      </c>
      <c r="W159" s="20">
        <v>380</v>
      </c>
      <c r="X159" s="11">
        <f t="shared" si="272"/>
        <v>363</v>
      </c>
      <c r="Y159" s="26">
        <v>370</v>
      </c>
      <c r="Z159" s="20">
        <v>360</v>
      </c>
      <c r="AA159" s="20">
        <v>330</v>
      </c>
      <c r="AB159" s="20">
        <v>350</v>
      </c>
      <c r="AC159" s="6">
        <f t="shared" si="273"/>
        <v>346.66666666666669</v>
      </c>
      <c r="AD159" s="15">
        <f t="shared" si="274"/>
        <v>351.5333333333333</v>
      </c>
    </row>
    <row r="160" spans="1:30">
      <c r="A160" s="16"/>
      <c r="B160" s="18" t="s">
        <v>70</v>
      </c>
      <c r="C160" s="20">
        <v>343.3</v>
      </c>
      <c r="D160" s="20">
        <v>355</v>
      </c>
      <c r="E160" s="20">
        <v>350</v>
      </c>
      <c r="F160" s="20">
        <v>330</v>
      </c>
      <c r="G160" s="6">
        <f t="shared" ref="G160" si="275">AVERAGE(D160:F160)</f>
        <v>345</v>
      </c>
      <c r="H160" s="20">
        <v>360</v>
      </c>
      <c r="I160" s="20">
        <v>345</v>
      </c>
      <c r="J160" s="6">
        <f t="shared" ref="J160" si="276">AVERAGE(H160:I160)</f>
        <v>352.5</v>
      </c>
      <c r="K160" s="20">
        <v>345</v>
      </c>
      <c r="L160" s="20">
        <v>375</v>
      </c>
      <c r="M160" s="20">
        <v>335</v>
      </c>
      <c r="N160" s="7">
        <f t="shared" ref="N160" si="277">AVERAGE(L160:M160)</f>
        <v>355</v>
      </c>
      <c r="O160" s="23">
        <v>350</v>
      </c>
      <c r="P160" s="23">
        <v>330</v>
      </c>
      <c r="Q160" s="25">
        <v>350</v>
      </c>
      <c r="R160" s="8">
        <f t="shared" ref="R160" si="278">(Q160+P160+O160)/3</f>
        <v>343.33333333333331</v>
      </c>
      <c r="S160" s="20">
        <v>370</v>
      </c>
      <c r="T160" s="20">
        <v>360</v>
      </c>
      <c r="U160" s="20">
        <v>360</v>
      </c>
      <c r="V160" s="20">
        <v>360</v>
      </c>
      <c r="W160" s="20">
        <v>375</v>
      </c>
      <c r="X160" s="11">
        <f t="shared" ref="X160" si="279">AVERAGE(S160:W160)</f>
        <v>365</v>
      </c>
      <c r="Y160" s="26">
        <v>370</v>
      </c>
      <c r="Z160" s="20">
        <v>360</v>
      </c>
      <c r="AA160" s="20">
        <v>330</v>
      </c>
      <c r="AB160" s="20">
        <v>350</v>
      </c>
      <c r="AC160" s="6">
        <f t="shared" ref="AC160" si="280">AVERAGE(Z160:AB160)</f>
        <v>346.66666666666669</v>
      </c>
      <c r="AD160" s="15">
        <f t="shared" ref="AD160" si="281">(C160+G160+J160+K160+N160+R160+X160+Y160+AC160)/9</f>
        <v>351.75555555555553</v>
      </c>
    </row>
    <row r="161" spans="1:30" ht="56.25">
      <c r="A161" s="17" t="s">
        <v>44</v>
      </c>
      <c r="B161" s="14" t="s">
        <v>31</v>
      </c>
      <c r="C161" s="2">
        <f>C153*100/C160-100</f>
        <v>-0.46606466647247657</v>
      </c>
      <c r="D161" s="2">
        <f t="shared" ref="D161:AD161" si="282">D153*100/D160-100</f>
        <v>0</v>
      </c>
      <c r="E161" s="2">
        <f t="shared" si="282"/>
        <v>0</v>
      </c>
      <c r="F161" s="2">
        <f t="shared" si="282"/>
        <v>0</v>
      </c>
      <c r="G161" s="2">
        <f t="shared" si="282"/>
        <v>0</v>
      </c>
      <c r="H161" s="2">
        <f t="shared" si="282"/>
        <v>0</v>
      </c>
      <c r="I161" s="2">
        <f t="shared" si="282"/>
        <v>0</v>
      </c>
      <c r="J161" s="2">
        <f t="shared" si="282"/>
        <v>0</v>
      </c>
      <c r="K161" s="2">
        <f t="shared" si="282"/>
        <v>0</v>
      </c>
      <c r="L161" s="2">
        <f t="shared" si="282"/>
        <v>0</v>
      </c>
      <c r="M161" s="2">
        <f t="shared" si="282"/>
        <v>-2.238805970149258</v>
      </c>
      <c r="N161" s="2">
        <f t="shared" si="282"/>
        <v>-1.0563380281690087</v>
      </c>
      <c r="O161" s="2">
        <f t="shared" si="282"/>
        <v>0</v>
      </c>
      <c r="P161" s="2">
        <f t="shared" si="282"/>
        <v>0</v>
      </c>
      <c r="Q161" s="2">
        <f t="shared" si="282"/>
        <v>0</v>
      </c>
      <c r="R161" s="2">
        <f t="shared" si="282"/>
        <v>0</v>
      </c>
      <c r="S161" s="2">
        <f t="shared" si="282"/>
        <v>-2.7027027027027088</v>
      </c>
      <c r="T161" s="2">
        <f t="shared" si="282"/>
        <v>0</v>
      </c>
      <c r="U161" s="2">
        <f t="shared" si="282"/>
        <v>-2.7777777777777715</v>
      </c>
      <c r="V161" s="2">
        <f t="shared" si="282"/>
        <v>-2.7777777777777715</v>
      </c>
      <c r="W161" s="2">
        <f t="shared" si="282"/>
        <v>-6.6666666666666714</v>
      </c>
      <c r="X161" s="2">
        <f t="shared" si="282"/>
        <v>-3.0136986301369859</v>
      </c>
      <c r="Y161" s="2">
        <f t="shared" si="282"/>
        <v>-1.3513513513513544</v>
      </c>
      <c r="Z161" s="2">
        <f t="shared" si="282"/>
        <v>0</v>
      </c>
      <c r="AA161" s="2">
        <f t="shared" si="282"/>
        <v>0</v>
      </c>
      <c r="AB161" s="2">
        <f t="shared" si="282"/>
        <v>0</v>
      </c>
      <c r="AC161" s="2">
        <f t="shared" si="282"/>
        <v>0</v>
      </c>
      <c r="AD161" s="2">
        <f t="shared" si="282"/>
        <v>-0.67439509760565386</v>
      </c>
    </row>
    <row r="162" spans="1:30">
      <c r="A162" s="5"/>
      <c r="B162" s="18" t="s">
        <v>58</v>
      </c>
      <c r="C162" s="20">
        <v>320</v>
      </c>
      <c r="D162" s="20">
        <v>300</v>
      </c>
      <c r="E162" s="20">
        <v>290</v>
      </c>
      <c r="F162" s="20" t="s">
        <v>51</v>
      </c>
      <c r="G162" s="6">
        <f t="shared" ref="G162:G163" si="283">AVERAGE(D162:F162)</f>
        <v>295</v>
      </c>
      <c r="H162" s="20"/>
      <c r="I162" s="20"/>
      <c r="J162" s="20"/>
      <c r="K162" s="20">
        <v>305</v>
      </c>
      <c r="L162" s="20">
        <v>275</v>
      </c>
      <c r="M162" s="20">
        <v>270</v>
      </c>
      <c r="N162" s="7">
        <f t="shared" ref="N162:N163" si="284">AVERAGE(L162:M162)</f>
        <v>272.5</v>
      </c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5">
        <f t="shared" ref="AD162:AD163" si="285">(C162+G162+K162+N162)/4</f>
        <v>298.125</v>
      </c>
    </row>
    <row r="163" spans="1:30">
      <c r="A163" s="5"/>
      <c r="B163" s="18" t="s">
        <v>59</v>
      </c>
      <c r="C163" s="20">
        <v>320</v>
      </c>
      <c r="D163" s="20">
        <v>300</v>
      </c>
      <c r="E163" s="20">
        <v>290</v>
      </c>
      <c r="F163" s="20" t="s">
        <v>51</v>
      </c>
      <c r="G163" s="6">
        <f t="shared" si="283"/>
        <v>295</v>
      </c>
      <c r="H163" s="20"/>
      <c r="I163" s="20"/>
      <c r="J163" s="20"/>
      <c r="K163" s="20">
        <v>305</v>
      </c>
      <c r="L163" s="20">
        <v>275</v>
      </c>
      <c r="M163" s="20">
        <v>270</v>
      </c>
      <c r="N163" s="7">
        <f t="shared" si="284"/>
        <v>272.5</v>
      </c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5">
        <f t="shared" si="285"/>
        <v>298.125</v>
      </c>
    </row>
    <row r="164" spans="1:30">
      <c r="A164" s="5"/>
      <c r="B164" s="18" t="s">
        <v>60</v>
      </c>
      <c r="C164" s="20">
        <v>320</v>
      </c>
      <c r="D164" s="20">
        <v>300</v>
      </c>
      <c r="E164" s="20">
        <v>290</v>
      </c>
      <c r="F164" s="20">
        <v>320</v>
      </c>
      <c r="G164" s="6">
        <f t="shared" ref="G164:G171" si="286">AVERAGE(D164:F164)</f>
        <v>303.33333333333331</v>
      </c>
      <c r="H164" s="20"/>
      <c r="I164" s="20"/>
      <c r="J164" s="20"/>
      <c r="K164" s="20">
        <v>305</v>
      </c>
      <c r="L164" s="20">
        <v>275</v>
      </c>
      <c r="M164" s="20">
        <v>270</v>
      </c>
      <c r="N164" s="7">
        <f t="shared" ref="N164:N171" si="287">AVERAGE(L164:M164)</f>
        <v>272.5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5">
        <f t="shared" ref="AD164:AD171" si="288">(C164+G164+K164+N164)/4</f>
        <v>300.20833333333331</v>
      </c>
    </row>
    <row r="165" spans="1:30">
      <c r="A165" s="5"/>
      <c r="B165" s="18" t="s">
        <v>61</v>
      </c>
      <c r="C165" s="20">
        <v>318.3</v>
      </c>
      <c r="D165" s="20">
        <v>300</v>
      </c>
      <c r="E165" s="20"/>
      <c r="F165" s="20">
        <v>320</v>
      </c>
      <c r="G165" s="6">
        <f t="shared" si="286"/>
        <v>310</v>
      </c>
      <c r="H165" s="20"/>
      <c r="I165" s="20"/>
      <c r="J165" s="20"/>
      <c r="K165" s="20">
        <v>305</v>
      </c>
      <c r="L165" s="20">
        <v>275</v>
      </c>
      <c r="M165" s="20">
        <v>270</v>
      </c>
      <c r="N165" s="7">
        <f t="shared" si="287"/>
        <v>272.5</v>
      </c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5">
        <f t="shared" si="288"/>
        <v>301.45</v>
      </c>
    </row>
    <row r="166" spans="1:30">
      <c r="A166" s="5"/>
      <c r="B166" s="18" t="s">
        <v>62</v>
      </c>
      <c r="C166" s="20">
        <v>318.3</v>
      </c>
      <c r="D166" s="20">
        <v>300</v>
      </c>
      <c r="E166" s="20"/>
      <c r="F166" s="20">
        <v>320</v>
      </c>
      <c r="G166" s="6">
        <f t="shared" si="286"/>
        <v>310</v>
      </c>
      <c r="H166" s="20"/>
      <c r="I166" s="20"/>
      <c r="J166" s="20"/>
      <c r="K166" s="20">
        <v>305</v>
      </c>
      <c r="L166" s="20">
        <v>275</v>
      </c>
      <c r="M166" s="20">
        <v>270</v>
      </c>
      <c r="N166" s="7">
        <f t="shared" si="287"/>
        <v>272.5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5">
        <f t="shared" si="288"/>
        <v>301.45</v>
      </c>
    </row>
    <row r="167" spans="1:30">
      <c r="A167" s="5"/>
      <c r="B167" s="18" t="s">
        <v>63</v>
      </c>
      <c r="C167" s="20">
        <v>318.3</v>
      </c>
      <c r="D167" s="20">
        <v>300</v>
      </c>
      <c r="E167" s="20"/>
      <c r="F167" s="20">
        <v>325</v>
      </c>
      <c r="G167" s="6">
        <f t="shared" si="286"/>
        <v>312.5</v>
      </c>
      <c r="H167" s="20"/>
      <c r="I167" s="20"/>
      <c r="J167" s="20"/>
      <c r="K167" s="20">
        <v>305</v>
      </c>
      <c r="L167" s="20">
        <v>275</v>
      </c>
      <c r="M167" s="20">
        <v>270</v>
      </c>
      <c r="N167" s="7">
        <f t="shared" si="287"/>
        <v>272.5</v>
      </c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5">
        <f t="shared" si="288"/>
        <v>302.07499999999999</v>
      </c>
    </row>
    <row r="168" spans="1:30">
      <c r="A168" s="5"/>
      <c r="B168" s="18" t="s">
        <v>65</v>
      </c>
      <c r="C168" s="20">
        <v>318.3</v>
      </c>
      <c r="D168" s="20">
        <v>300</v>
      </c>
      <c r="E168" s="20"/>
      <c r="F168" s="20">
        <v>325</v>
      </c>
      <c r="G168" s="6">
        <f t="shared" si="286"/>
        <v>312.5</v>
      </c>
      <c r="H168" s="20"/>
      <c r="I168" s="20"/>
      <c r="J168" s="20"/>
      <c r="K168" s="20">
        <v>305</v>
      </c>
      <c r="L168" s="20">
        <v>275</v>
      </c>
      <c r="M168" s="20">
        <v>270</v>
      </c>
      <c r="N168" s="7">
        <f t="shared" si="287"/>
        <v>272.5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5">
        <f t="shared" si="288"/>
        <v>302.07499999999999</v>
      </c>
    </row>
    <row r="169" spans="1:30">
      <c r="A169" s="5"/>
      <c r="B169" s="18" t="s">
        <v>66</v>
      </c>
      <c r="C169" s="20">
        <v>316.66000000000003</v>
      </c>
      <c r="D169" s="20">
        <v>300</v>
      </c>
      <c r="E169" s="20"/>
      <c r="F169" s="20">
        <v>325</v>
      </c>
      <c r="G169" s="6">
        <f t="shared" si="286"/>
        <v>312.5</v>
      </c>
      <c r="H169" s="20"/>
      <c r="I169" s="20"/>
      <c r="J169" s="20"/>
      <c r="K169" s="20">
        <v>305</v>
      </c>
      <c r="L169" s="20">
        <v>275</v>
      </c>
      <c r="M169" s="20">
        <v>270</v>
      </c>
      <c r="N169" s="7">
        <f t="shared" si="287"/>
        <v>272.5</v>
      </c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5">
        <f t="shared" si="288"/>
        <v>301.66500000000002</v>
      </c>
    </row>
    <row r="170" spans="1:30">
      <c r="A170" s="5"/>
      <c r="B170" s="18" t="s">
        <v>68</v>
      </c>
      <c r="C170" s="20">
        <v>316.66000000000003</v>
      </c>
      <c r="D170" s="20">
        <v>300</v>
      </c>
      <c r="E170" s="20"/>
      <c r="F170" s="20">
        <v>325</v>
      </c>
      <c r="G170" s="6">
        <f t="shared" si="286"/>
        <v>312.5</v>
      </c>
      <c r="H170" s="20"/>
      <c r="I170" s="20"/>
      <c r="J170" s="20"/>
      <c r="K170" s="20">
        <v>305</v>
      </c>
      <c r="L170" s="20">
        <v>275</v>
      </c>
      <c r="M170" s="20">
        <v>270</v>
      </c>
      <c r="N170" s="7">
        <f t="shared" si="287"/>
        <v>272.5</v>
      </c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5">
        <f t="shared" si="288"/>
        <v>301.66500000000002</v>
      </c>
    </row>
    <row r="171" spans="1:30">
      <c r="A171" s="5"/>
      <c r="B171" s="18" t="s">
        <v>69</v>
      </c>
      <c r="C171" s="20">
        <v>316.66000000000003</v>
      </c>
      <c r="D171" s="20">
        <v>300</v>
      </c>
      <c r="E171" s="20"/>
      <c r="F171" s="20">
        <v>325</v>
      </c>
      <c r="G171" s="6">
        <f t="shared" si="286"/>
        <v>312.5</v>
      </c>
      <c r="H171" s="20"/>
      <c r="I171" s="20"/>
      <c r="J171" s="20"/>
      <c r="K171" s="20">
        <v>305</v>
      </c>
      <c r="L171" s="20">
        <v>275</v>
      </c>
      <c r="M171" s="20">
        <v>270</v>
      </c>
      <c r="N171" s="7">
        <f t="shared" si="287"/>
        <v>272.5</v>
      </c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5">
        <f t="shared" si="288"/>
        <v>301.66500000000002</v>
      </c>
    </row>
    <row r="172" spans="1:30">
      <c r="A172" s="5"/>
      <c r="B172" s="18" t="s">
        <v>70</v>
      </c>
      <c r="C172" s="20">
        <v>316.66000000000003</v>
      </c>
      <c r="D172" s="20">
        <v>300</v>
      </c>
      <c r="E172" s="20"/>
      <c r="F172" s="20">
        <v>325</v>
      </c>
      <c r="G172" s="6">
        <f t="shared" ref="G172" si="289">AVERAGE(D172:F172)</f>
        <v>312.5</v>
      </c>
      <c r="H172" s="20"/>
      <c r="I172" s="20"/>
      <c r="J172" s="20"/>
      <c r="K172" s="20">
        <v>305</v>
      </c>
      <c r="L172" s="20">
        <v>275</v>
      </c>
      <c r="M172" s="20">
        <v>270</v>
      </c>
      <c r="N172" s="7">
        <f t="shared" ref="N172" si="290">AVERAGE(L172:M172)</f>
        <v>272.5</v>
      </c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5">
        <f t="shared" ref="AD172" si="291">(C172+G172+K172+N172)/4</f>
        <v>301.66500000000002</v>
      </c>
    </row>
    <row r="173" spans="1:30" ht="56.25">
      <c r="A173" s="13" t="s">
        <v>45</v>
      </c>
      <c r="B173" s="14" t="s">
        <v>31</v>
      </c>
      <c r="C173" s="2">
        <f>C165*100/C172-100</f>
        <v>0.51790564011872675</v>
      </c>
      <c r="D173" s="2">
        <f t="shared" ref="D173:AD173" si="292">D165*100/D172-100</f>
        <v>0</v>
      </c>
      <c r="E173" s="2" t="e">
        <f t="shared" si="292"/>
        <v>#DIV/0!</v>
      </c>
      <c r="F173" s="2">
        <f t="shared" si="292"/>
        <v>-1.538461538461533</v>
      </c>
      <c r="G173" s="2">
        <f t="shared" si="292"/>
        <v>-0.79999999999999716</v>
      </c>
      <c r="H173" s="2"/>
      <c r="I173" s="2"/>
      <c r="J173" s="2"/>
      <c r="K173" s="2">
        <f t="shared" si="292"/>
        <v>0</v>
      </c>
      <c r="L173" s="2">
        <f t="shared" si="292"/>
        <v>0</v>
      </c>
      <c r="M173" s="2">
        <f t="shared" si="292"/>
        <v>0</v>
      </c>
      <c r="N173" s="2">
        <f t="shared" si="292"/>
        <v>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>
        <f t="shared" si="292"/>
        <v>-7.1271111995102387E-2</v>
      </c>
    </row>
    <row r="174" spans="1:30">
      <c r="A174" s="5"/>
      <c r="B174" s="18" t="s">
        <v>58</v>
      </c>
      <c r="C174" s="20">
        <v>91.7</v>
      </c>
      <c r="D174" s="20">
        <v>92.5</v>
      </c>
      <c r="E174" s="20">
        <v>85</v>
      </c>
      <c r="F174" s="20">
        <v>85</v>
      </c>
      <c r="G174" s="6">
        <f t="shared" ref="G174:G175" si="293">AVERAGE(D174:F174)</f>
        <v>87.5</v>
      </c>
      <c r="H174" s="20">
        <v>95</v>
      </c>
      <c r="I174" s="20">
        <v>87.5</v>
      </c>
      <c r="J174" s="6">
        <f t="shared" ref="J174:J175" si="294">AVERAGE(H174:I174)</f>
        <v>91.25</v>
      </c>
      <c r="K174" s="20">
        <v>67.5</v>
      </c>
      <c r="L174" s="20">
        <v>95</v>
      </c>
      <c r="M174" s="20">
        <v>85.5</v>
      </c>
      <c r="N174" s="7">
        <f t="shared" ref="N174:N175" si="295">AVERAGE(L174:M174)</f>
        <v>90.25</v>
      </c>
      <c r="O174" s="20" t="s">
        <v>51</v>
      </c>
      <c r="P174" s="23">
        <v>92.5</v>
      </c>
      <c r="Q174" s="25">
        <v>108</v>
      </c>
      <c r="R174" s="8" t="e">
        <f t="shared" ref="R174:R175" si="296">(Q174+P174+O174)/3</f>
        <v>#VALUE!</v>
      </c>
      <c r="S174" s="23" t="s">
        <v>51</v>
      </c>
      <c r="T174" s="23" t="s">
        <v>51</v>
      </c>
      <c r="U174" s="23" t="s">
        <v>51</v>
      </c>
      <c r="V174" s="23" t="s">
        <v>51</v>
      </c>
      <c r="W174" s="23" t="s">
        <v>51</v>
      </c>
      <c r="X174" s="27" t="e">
        <v>#DIV/0!</v>
      </c>
      <c r="Y174" s="20">
        <v>135</v>
      </c>
      <c r="Z174" s="20">
        <v>100</v>
      </c>
      <c r="AA174" s="20">
        <v>110</v>
      </c>
      <c r="AB174" s="20">
        <v>110</v>
      </c>
      <c r="AC174" s="6">
        <f t="shared" ref="AC174:AC175" si="297">AVERAGE(Z174:AB174)</f>
        <v>106.66666666666667</v>
      </c>
      <c r="AD174" s="15" t="e">
        <f t="shared" ref="AD174:AD175" si="298">(C174+G174+J174+K174+N174+R174+X174+Y174+AC174)/9</f>
        <v>#VALUE!</v>
      </c>
    </row>
    <row r="175" spans="1:30">
      <c r="A175" s="5"/>
      <c r="B175" s="18" t="s">
        <v>59</v>
      </c>
      <c r="C175" s="20">
        <v>91.7</v>
      </c>
      <c r="D175" s="20">
        <v>92.5</v>
      </c>
      <c r="E175" s="20">
        <v>85</v>
      </c>
      <c r="F175" s="20">
        <v>85</v>
      </c>
      <c r="G175" s="6">
        <f t="shared" si="293"/>
        <v>87.5</v>
      </c>
      <c r="H175" s="20">
        <v>95</v>
      </c>
      <c r="I175" s="20">
        <v>87.5</v>
      </c>
      <c r="J175" s="6">
        <f t="shared" si="294"/>
        <v>91.25</v>
      </c>
      <c r="K175" s="20">
        <v>67.5</v>
      </c>
      <c r="L175" s="20">
        <v>95</v>
      </c>
      <c r="M175" s="20">
        <v>85.5</v>
      </c>
      <c r="N175" s="7">
        <f t="shared" si="295"/>
        <v>90.25</v>
      </c>
      <c r="O175" s="20" t="s">
        <v>51</v>
      </c>
      <c r="P175" s="23">
        <v>92.5</v>
      </c>
      <c r="Q175" s="25">
        <v>108</v>
      </c>
      <c r="R175" s="8" t="e">
        <f t="shared" si="296"/>
        <v>#VALUE!</v>
      </c>
      <c r="S175" s="23" t="s">
        <v>51</v>
      </c>
      <c r="T175" s="23" t="s">
        <v>51</v>
      </c>
      <c r="U175" s="23" t="s">
        <v>51</v>
      </c>
      <c r="V175" s="23" t="s">
        <v>51</v>
      </c>
      <c r="W175" s="23" t="s">
        <v>51</v>
      </c>
      <c r="X175" s="27" t="e">
        <v>#DIV/0!</v>
      </c>
      <c r="Y175" s="20">
        <v>135</v>
      </c>
      <c r="Z175" s="20">
        <v>100</v>
      </c>
      <c r="AA175" s="20">
        <v>110</v>
      </c>
      <c r="AB175" s="20">
        <v>110</v>
      </c>
      <c r="AC175" s="6">
        <f t="shared" si="297"/>
        <v>106.66666666666667</v>
      </c>
      <c r="AD175" s="15" t="e">
        <f t="shared" si="298"/>
        <v>#VALUE!</v>
      </c>
    </row>
    <row r="176" spans="1:30">
      <c r="A176" s="5"/>
      <c r="B176" s="18" t="s">
        <v>60</v>
      </c>
      <c r="C176" s="20">
        <v>91.7</v>
      </c>
      <c r="D176" s="20">
        <v>92.5</v>
      </c>
      <c r="E176" s="20">
        <v>85</v>
      </c>
      <c r="F176" s="20">
        <v>85</v>
      </c>
      <c r="G176" s="6">
        <f t="shared" ref="G176:G183" si="299">AVERAGE(D176:F176)</f>
        <v>87.5</v>
      </c>
      <c r="H176" s="20">
        <v>95</v>
      </c>
      <c r="I176" s="20">
        <v>87.5</v>
      </c>
      <c r="J176" s="6">
        <f t="shared" ref="J176:J183" si="300">AVERAGE(H176:I176)</f>
        <v>91.25</v>
      </c>
      <c r="K176" s="20">
        <v>67.5</v>
      </c>
      <c r="L176" s="20">
        <v>85</v>
      </c>
      <c r="M176" s="20">
        <v>85.5</v>
      </c>
      <c r="N176" s="7">
        <f t="shared" ref="N176:N183" si="301">AVERAGE(L176:M176)</f>
        <v>85.25</v>
      </c>
      <c r="O176" s="20" t="s">
        <v>51</v>
      </c>
      <c r="P176" s="23">
        <v>92.5</v>
      </c>
      <c r="Q176" s="25">
        <v>108</v>
      </c>
      <c r="R176" s="8" t="e">
        <f t="shared" ref="R176:R183" si="302">(Q176+P176+O176)/3</f>
        <v>#VALUE!</v>
      </c>
      <c r="S176" s="23" t="s">
        <v>51</v>
      </c>
      <c r="T176" s="23" t="s">
        <v>51</v>
      </c>
      <c r="U176" s="23" t="s">
        <v>51</v>
      </c>
      <c r="V176" s="23" t="s">
        <v>51</v>
      </c>
      <c r="W176" s="23" t="s">
        <v>51</v>
      </c>
      <c r="X176" s="27" t="e">
        <v>#DIV/0!</v>
      </c>
      <c r="Y176" s="20">
        <v>135</v>
      </c>
      <c r="Z176" s="20">
        <v>100</v>
      </c>
      <c r="AA176" s="20">
        <v>110</v>
      </c>
      <c r="AB176" s="20">
        <v>110</v>
      </c>
      <c r="AC176" s="6">
        <f t="shared" ref="AC176:AC183" si="303">AVERAGE(Z176:AB176)</f>
        <v>106.66666666666667</v>
      </c>
      <c r="AD176" s="15" t="e">
        <f t="shared" ref="AD176:AD183" si="304">(C176+G176+J176+K176+N176+R176+X176+Y176+AC176)/9</f>
        <v>#VALUE!</v>
      </c>
    </row>
    <row r="177" spans="1:30">
      <c r="A177" s="5"/>
      <c r="B177" s="18" t="s">
        <v>61</v>
      </c>
      <c r="C177" s="20">
        <v>98.3</v>
      </c>
      <c r="D177" s="20">
        <v>92.5</v>
      </c>
      <c r="E177" s="20">
        <v>85</v>
      </c>
      <c r="F177" s="20">
        <v>85</v>
      </c>
      <c r="G177" s="6">
        <f t="shared" si="299"/>
        <v>87.5</v>
      </c>
      <c r="H177" s="20">
        <v>95</v>
      </c>
      <c r="I177" s="20">
        <v>87.5</v>
      </c>
      <c r="J177" s="6">
        <f t="shared" si="300"/>
        <v>91.25</v>
      </c>
      <c r="K177" s="20">
        <v>67.5</v>
      </c>
      <c r="L177" s="20">
        <v>85</v>
      </c>
      <c r="M177" s="20">
        <v>85.5</v>
      </c>
      <c r="N177" s="7">
        <f t="shared" si="301"/>
        <v>85.25</v>
      </c>
      <c r="O177" s="20" t="s">
        <v>51</v>
      </c>
      <c r="P177" s="23">
        <v>92.5</v>
      </c>
      <c r="Q177" s="25">
        <v>108</v>
      </c>
      <c r="R177" s="8" t="e">
        <f t="shared" si="302"/>
        <v>#VALUE!</v>
      </c>
      <c r="S177" s="23" t="s">
        <v>51</v>
      </c>
      <c r="T177" s="23" t="s">
        <v>51</v>
      </c>
      <c r="U177" s="23" t="s">
        <v>51</v>
      </c>
      <c r="V177" s="23" t="s">
        <v>51</v>
      </c>
      <c r="W177" s="23" t="s">
        <v>51</v>
      </c>
      <c r="X177" s="27" t="e">
        <v>#DIV/0!</v>
      </c>
      <c r="Y177" s="20">
        <v>135</v>
      </c>
      <c r="Z177" s="20">
        <v>100</v>
      </c>
      <c r="AA177" s="20">
        <v>110</v>
      </c>
      <c r="AB177" s="20">
        <v>110</v>
      </c>
      <c r="AC177" s="6">
        <f t="shared" si="303"/>
        <v>106.66666666666667</v>
      </c>
      <c r="AD177" s="15" t="e">
        <f t="shared" si="304"/>
        <v>#VALUE!</v>
      </c>
    </row>
    <row r="178" spans="1:30">
      <c r="A178" s="5"/>
      <c r="B178" s="18" t="s">
        <v>62</v>
      </c>
      <c r="C178" s="20">
        <v>98.3</v>
      </c>
      <c r="D178" s="20">
        <v>92.5</v>
      </c>
      <c r="E178" s="20">
        <v>85</v>
      </c>
      <c r="F178" s="20">
        <v>85</v>
      </c>
      <c r="G178" s="6">
        <f t="shared" si="299"/>
        <v>87.5</v>
      </c>
      <c r="H178" s="20">
        <v>95</v>
      </c>
      <c r="I178" s="20">
        <v>87.5</v>
      </c>
      <c r="J178" s="6">
        <f t="shared" si="300"/>
        <v>91.25</v>
      </c>
      <c r="K178" s="20">
        <v>67.5</v>
      </c>
      <c r="L178" s="20">
        <v>85</v>
      </c>
      <c r="M178" s="20">
        <v>85.5</v>
      </c>
      <c r="N178" s="7">
        <f t="shared" si="301"/>
        <v>85.25</v>
      </c>
      <c r="O178" s="20" t="s">
        <v>51</v>
      </c>
      <c r="P178" s="23">
        <v>92.5</v>
      </c>
      <c r="Q178" s="25">
        <v>108</v>
      </c>
      <c r="R178" s="8" t="e">
        <f t="shared" si="302"/>
        <v>#VALUE!</v>
      </c>
      <c r="S178" s="23" t="s">
        <v>51</v>
      </c>
      <c r="T178" s="23" t="s">
        <v>51</v>
      </c>
      <c r="U178" s="23" t="s">
        <v>51</v>
      </c>
      <c r="V178" s="23" t="s">
        <v>51</v>
      </c>
      <c r="W178" s="23" t="s">
        <v>51</v>
      </c>
      <c r="X178" s="27" t="e">
        <v>#DIV/0!</v>
      </c>
      <c r="Y178" s="20">
        <v>135</v>
      </c>
      <c r="Z178" s="20">
        <v>100</v>
      </c>
      <c r="AA178" s="20">
        <v>110</v>
      </c>
      <c r="AB178" s="20">
        <v>110</v>
      </c>
      <c r="AC178" s="6">
        <f t="shared" si="303"/>
        <v>106.66666666666667</v>
      </c>
      <c r="AD178" s="15" t="e">
        <f t="shared" si="304"/>
        <v>#VALUE!</v>
      </c>
    </row>
    <row r="179" spans="1:30">
      <c r="A179" s="5"/>
      <c r="B179" s="18" t="s">
        <v>63</v>
      </c>
      <c r="C179" s="20">
        <v>98.3</v>
      </c>
      <c r="D179" s="20">
        <v>92.5</v>
      </c>
      <c r="E179" s="20">
        <v>85</v>
      </c>
      <c r="F179" s="20">
        <v>85</v>
      </c>
      <c r="G179" s="6">
        <f t="shared" si="299"/>
        <v>87.5</v>
      </c>
      <c r="H179" s="20">
        <v>95</v>
      </c>
      <c r="I179" s="20">
        <v>87.5</v>
      </c>
      <c r="J179" s="6">
        <f t="shared" si="300"/>
        <v>91.25</v>
      </c>
      <c r="K179" s="20">
        <v>67.5</v>
      </c>
      <c r="L179" s="20">
        <v>85</v>
      </c>
      <c r="M179" s="20">
        <v>85.5</v>
      </c>
      <c r="N179" s="7">
        <f t="shared" si="301"/>
        <v>85.25</v>
      </c>
      <c r="O179" s="20" t="s">
        <v>51</v>
      </c>
      <c r="P179" s="23">
        <v>92.5</v>
      </c>
      <c r="Q179" s="25">
        <v>108</v>
      </c>
      <c r="R179" s="8" t="e">
        <f t="shared" si="302"/>
        <v>#VALUE!</v>
      </c>
      <c r="S179" s="23" t="s">
        <v>51</v>
      </c>
      <c r="T179" s="23" t="s">
        <v>51</v>
      </c>
      <c r="U179" s="23" t="s">
        <v>51</v>
      </c>
      <c r="V179" s="23" t="s">
        <v>51</v>
      </c>
      <c r="W179" s="23" t="s">
        <v>51</v>
      </c>
      <c r="X179" s="27" t="e">
        <v>#DIV/0!</v>
      </c>
      <c r="Y179" s="20">
        <v>135</v>
      </c>
      <c r="Z179" s="20">
        <v>100</v>
      </c>
      <c r="AA179" s="20">
        <v>110</v>
      </c>
      <c r="AB179" s="20">
        <v>110</v>
      </c>
      <c r="AC179" s="6">
        <f t="shared" si="303"/>
        <v>106.66666666666667</v>
      </c>
      <c r="AD179" s="15" t="e">
        <f t="shared" si="304"/>
        <v>#VALUE!</v>
      </c>
    </row>
    <row r="180" spans="1:30">
      <c r="A180" s="5"/>
      <c r="B180" s="18" t="s">
        <v>65</v>
      </c>
      <c r="C180" s="20">
        <v>98.3</v>
      </c>
      <c r="D180" s="20">
        <v>92.5</v>
      </c>
      <c r="E180" s="20">
        <v>85</v>
      </c>
      <c r="F180" s="20">
        <v>85</v>
      </c>
      <c r="G180" s="6">
        <f t="shared" si="299"/>
        <v>87.5</v>
      </c>
      <c r="H180" s="20">
        <v>95</v>
      </c>
      <c r="I180" s="20">
        <v>87.5</v>
      </c>
      <c r="J180" s="6">
        <f t="shared" si="300"/>
        <v>91.25</v>
      </c>
      <c r="K180" s="20">
        <v>67.5</v>
      </c>
      <c r="L180" s="20">
        <v>85</v>
      </c>
      <c r="M180" s="20">
        <v>85.5</v>
      </c>
      <c r="N180" s="7">
        <f t="shared" si="301"/>
        <v>85.25</v>
      </c>
      <c r="O180" s="20" t="s">
        <v>51</v>
      </c>
      <c r="P180" s="23">
        <v>92.5</v>
      </c>
      <c r="Q180" s="25">
        <v>108</v>
      </c>
      <c r="R180" s="8" t="e">
        <f t="shared" si="302"/>
        <v>#VALUE!</v>
      </c>
      <c r="S180" s="23" t="s">
        <v>51</v>
      </c>
      <c r="T180" s="23" t="s">
        <v>51</v>
      </c>
      <c r="U180" s="23" t="s">
        <v>51</v>
      </c>
      <c r="V180" s="23" t="s">
        <v>51</v>
      </c>
      <c r="W180" s="23" t="s">
        <v>51</v>
      </c>
      <c r="X180" s="27" t="e">
        <v>#DIV/0!</v>
      </c>
      <c r="Y180" s="20">
        <v>135</v>
      </c>
      <c r="Z180" s="20">
        <v>100</v>
      </c>
      <c r="AA180" s="20">
        <v>110</v>
      </c>
      <c r="AB180" s="20">
        <v>110</v>
      </c>
      <c r="AC180" s="6">
        <f t="shared" si="303"/>
        <v>106.66666666666667</v>
      </c>
      <c r="AD180" s="15" t="e">
        <f t="shared" si="304"/>
        <v>#VALUE!</v>
      </c>
    </row>
    <row r="181" spans="1:30">
      <c r="A181" s="5"/>
      <c r="B181" s="18" t="s">
        <v>66</v>
      </c>
      <c r="C181" s="20">
        <v>98.3</v>
      </c>
      <c r="D181" s="20">
        <v>92.5</v>
      </c>
      <c r="E181" s="20">
        <v>85</v>
      </c>
      <c r="F181" s="20">
        <v>85</v>
      </c>
      <c r="G181" s="6">
        <f t="shared" si="299"/>
        <v>87.5</v>
      </c>
      <c r="H181" s="20">
        <v>95</v>
      </c>
      <c r="I181" s="20">
        <v>87.5</v>
      </c>
      <c r="J181" s="6">
        <f t="shared" si="300"/>
        <v>91.25</v>
      </c>
      <c r="K181" s="20">
        <v>67.5</v>
      </c>
      <c r="L181" s="20">
        <v>85</v>
      </c>
      <c r="M181" s="20">
        <v>87.5</v>
      </c>
      <c r="N181" s="7">
        <f t="shared" si="301"/>
        <v>86.25</v>
      </c>
      <c r="O181" s="20">
        <v>115</v>
      </c>
      <c r="P181" s="23">
        <v>92.5</v>
      </c>
      <c r="Q181" s="25">
        <v>108</v>
      </c>
      <c r="R181" s="8">
        <f t="shared" si="302"/>
        <v>105.16666666666667</v>
      </c>
      <c r="S181" s="23" t="s">
        <v>51</v>
      </c>
      <c r="T181" s="23" t="s">
        <v>51</v>
      </c>
      <c r="U181" s="23" t="s">
        <v>51</v>
      </c>
      <c r="V181" s="23" t="s">
        <v>51</v>
      </c>
      <c r="W181" s="23" t="s">
        <v>51</v>
      </c>
      <c r="X181" s="27" t="e">
        <v>#DIV/0!</v>
      </c>
      <c r="Y181" s="20">
        <v>135</v>
      </c>
      <c r="Z181" s="20">
        <v>100</v>
      </c>
      <c r="AA181" s="20">
        <v>110</v>
      </c>
      <c r="AB181" s="20">
        <v>110</v>
      </c>
      <c r="AC181" s="6">
        <f t="shared" si="303"/>
        <v>106.66666666666667</v>
      </c>
      <c r="AD181" s="15" t="e">
        <f t="shared" si="304"/>
        <v>#DIV/0!</v>
      </c>
    </row>
    <row r="182" spans="1:30">
      <c r="A182" s="5"/>
      <c r="B182" s="18" t="s">
        <v>68</v>
      </c>
      <c r="C182" s="20">
        <v>98.3</v>
      </c>
      <c r="D182" s="20">
        <v>92.5</v>
      </c>
      <c r="E182" s="20">
        <v>85</v>
      </c>
      <c r="F182" s="20">
        <v>90</v>
      </c>
      <c r="G182" s="6">
        <f t="shared" si="299"/>
        <v>89.166666666666671</v>
      </c>
      <c r="H182" s="20">
        <v>95</v>
      </c>
      <c r="I182" s="20">
        <v>87.5</v>
      </c>
      <c r="J182" s="6">
        <f t="shared" si="300"/>
        <v>91.25</v>
      </c>
      <c r="K182" s="20">
        <v>67.5</v>
      </c>
      <c r="L182" s="20">
        <v>85</v>
      </c>
      <c r="M182" s="20">
        <v>87.5</v>
      </c>
      <c r="N182" s="7">
        <f t="shared" si="301"/>
        <v>86.25</v>
      </c>
      <c r="O182" s="20">
        <v>115</v>
      </c>
      <c r="P182" s="23">
        <v>92.5</v>
      </c>
      <c r="Q182" s="25">
        <v>108</v>
      </c>
      <c r="R182" s="8">
        <f t="shared" si="302"/>
        <v>105.16666666666667</v>
      </c>
      <c r="S182" s="23" t="s">
        <v>51</v>
      </c>
      <c r="T182" s="23" t="s">
        <v>51</v>
      </c>
      <c r="U182" s="23" t="s">
        <v>51</v>
      </c>
      <c r="V182" s="23" t="s">
        <v>51</v>
      </c>
      <c r="W182" s="23" t="s">
        <v>51</v>
      </c>
      <c r="X182" s="27" t="e">
        <v>#DIV/0!</v>
      </c>
      <c r="Y182" s="20">
        <v>135</v>
      </c>
      <c r="Z182" s="20">
        <v>100</v>
      </c>
      <c r="AA182" s="20">
        <v>110</v>
      </c>
      <c r="AB182" s="20">
        <v>110</v>
      </c>
      <c r="AC182" s="6">
        <f t="shared" si="303"/>
        <v>106.66666666666667</v>
      </c>
      <c r="AD182" s="15" t="e">
        <f t="shared" si="304"/>
        <v>#DIV/0!</v>
      </c>
    </row>
    <row r="183" spans="1:30">
      <c r="A183" s="5"/>
      <c r="B183" s="18" t="s">
        <v>69</v>
      </c>
      <c r="C183" s="20">
        <v>98.3</v>
      </c>
      <c r="D183" s="20">
        <v>92.5</v>
      </c>
      <c r="E183" s="20">
        <v>85</v>
      </c>
      <c r="F183" s="20">
        <v>90</v>
      </c>
      <c r="G183" s="6">
        <f t="shared" si="299"/>
        <v>89.166666666666671</v>
      </c>
      <c r="H183" s="20">
        <v>95</v>
      </c>
      <c r="I183" s="20">
        <v>87.5</v>
      </c>
      <c r="J183" s="6">
        <f t="shared" si="300"/>
        <v>91.25</v>
      </c>
      <c r="K183" s="20">
        <v>67.5</v>
      </c>
      <c r="L183" s="20">
        <v>85</v>
      </c>
      <c r="M183" s="20">
        <v>105</v>
      </c>
      <c r="N183" s="7">
        <f t="shared" si="301"/>
        <v>95</v>
      </c>
      <c r="O183" s="20">
        <v>115</v>
      </c>
      <c r="P183" s="23">
        <v>92.5</v>
      </c>
      <c r="Q183" s="25">
        <v>108</v>
      </c>
      <c r="R183" s="8">
        <f t="shared" si="302"/>
        <v>105.16666666666667</v>
      </c>
      <c r="S183" s="23" t="s">
        <v>51</v>
      </c>
      <c r="T183" s="23" t="s">
        <v>51</v>
      </c>
      <c r="U183" s="23" t="s">
        <v>51</v>
      </c>
      <c r="V183" s="23" t="s">
        <v>51</v>
      </c>
      <c r="W183" s="23" t="s">
        <v>51</v>
      </c>
      <c r="X183" s="27" t="e">
        <v>#DIV/0!</v>
      </c>
      <c r="Y183" s="20">
        <v>135</v>
      </c>
      <c r="Z183" s="20">
        <v>100</v>
      </c>
      <c r="AA183" s="20">
        <v>110</v>
      </c>
      <c r="AB183" s="20">
        <v>110</v>
      </c>
      <c r="AC183" s="6">
        <f t="shared" si="303"/>
        <v>106.66666666666667</v>
      </c>
      <c r="AD183" s="15" t="e">
        <f t="shared" si="304"/>
        <v>#DIV/0!</v>
      </c>
    </row>
    <row r="184" spans="1:30">
      <c r="A184" s="5"/>
      <c r="B184" s="18" t="s">
        <v>70</v>
      </c>
      <c r="C184" s="20">
        <v>98.3</v>
      </c>
      <c r="D184" s="20">
        <v>92.5</v>
      </c>
      <c r="E184" s="20">
        <v>85</v>
      </c>
      <c r="F184" s="20">
        <v>90</v>
      </c>
      <c r="G184" s="6">
        <f t="shared" ref="G184" si="305">AVERAGE(D184:F184)</f>
        <v>89.166666666666671</v>
      </c>
      <c r="H184" s="20">
        <v>95</v>
      </c>
      <c r="I184" s="20">
        <v>87.5</v>
      </c>
      <c r="J184" s="6">
        <f t="shared" ref="J184" si="306">AVERAGE(H184:I184)</f>
        <v>91.25</v>
      </c>
      <c r="K184" s="20">
        <v>67.5</v>
      </c>
      <c r="L184" s="20">
        <v>85</v>
      </c>
      <c r="M184" s="20">
        <v>105</v>
      </c>
      <c r="N184" s="7">
        <f t="shared" ref="N184" si="307">AVERAGE(L184:M184)</f>
        <v>95</v>
      </c>
      <c r="O184" s="20">
        <v>115</v>
      </c>
      <c r="P184" s="23">
        <v>92.5</v>
      </c>
      <c r="Q184" s="25">
        <v>108</v>
      </c>
      <c r="R184" s="8">
        <f t="shared" ref="R184" si="308">(Q184+P184+O184)/3</f>
        <v>105.16666666666667</v>
      </c>
      <c r="S184" s="23" t="s">
        <v>51</v>
      </c>
      <c r="T184" s="23" t="s">
        <v>51</v>
      </c>
      <c r="U184" s="23" t="s">
        <v>51</v>
      </c>
      <c r="V184" s="23" t="s">
        <v>51</v>
      </c>
      <c r="W184" s="23" t="s">
        <v>51</v>
      </c>
      <c r="X184" s="27" t="e">
        <v>#DIV/0!</v>
      </c>
      <c r="Y184" s="20">
        <v>135</v>
      </c>
      <c r="Z184" s="20">
        <v>100</v>
      </c>
      <c r="AA184" s="20">
        <v>110</v>
      </c>
      <c r="AB184" s="20">
        <v>110</v>
      </c>
      <c r="AC184" s="6">
        <f t="shared" ref="AC184" si="309">AVERAGE(Z184:AB184)</f>
        <v>106.66666666666667</v>
      </c>
      <c r="AD184" s="15" t="e">
        <f t="shared" ref="AD184" si="310">(C184+G184+J184+K184+N184+R184+X184+Y184+AC184)/9</f>
        <v>#DIV/0!</v>
      </c>
    </row>
    <row r="185" spans="1:30" ht="56.25">
      <c r="A185" s="17" t="s">
        <v>46</v>
      </c>
      <c r="B185" s="14" t="s">
        <v>31</v>
      </c>
      <c r="C185" s="2">
        <f>C177*100/C184-100</f>
        <v>0</v>
      </c>
      <c r="D185" s="2">
        <f t="shared" ref="D185:AD185" si="311">D177*100/D184-100</f>
        <v>0</v>
      </c>
      <c r="E185" s="2">
        <f t="shared" si="311"/>
        <v>0</v>
      </c>
      <c r="F185" s="2">
        <f t="shared" si="311"/>
        <v>-5.5555555555555571</v>
      </c>
      <c r="G185" s="2">
        <f t="shared" si="311"/>
        <v>-1.8691588785046775</v>
      </c>
      <c r="H185" s="2">
        <f t="shared" si="311"/>
        <v>0</v>
      </c>
      <c r="I185" s="2">
        <f t="shared" si="311"/>
        <v>0</v>
      </c>
      <c r="J185" s="2">
        <f t="shared" si="311"/>
        <v>0</v>
      </c>
      <c r="K185" s="2">
        <f t="shared" si="311"/>
        <v>0</v>
      </c>
      <c r="L185" s="2">
        <f t="shared" si="311"/>
        <v>0</v>
      </c>
      <c r="M185" s="2">
        <f t="shared" si="311"/>
        <v>-18.571428571428569</v>
      </c>
      <c r="N185" s="2">
        <f t="shared" si="311"/>
        <v>-10.263157894736835</v>
      </c>
      <c r="O185" s="2" t="e">
        <f t="shared" si="311"/>
        <v>#VALUE!</v>
      </c>
      <c r="P185" s="2">
        <f t="shared" si="311"/>
        <v>0</v>
      </c>
      <c r="Q185" s="2">
        <f t="shared" si="311"/>
        <v>0</v>
      </c>
      <c r="R185" s="2" t="e">
        <f t="shared" si="311"/>
        <v>#VALUE!</v>
      </c>
      <c r="S185" s="2" t="e">
        <f t="shared" si="311"/>
        <v>#VALUE!</v>
      </c>
      <c r="T185" s="2" t="e">
        <f t="shared" si="311"/>
        <v>#VALUE!</v>
      </c>
      <c r="U185" s="2" t="e">
        <f t="shared" si="311"/>
        <v>#VALUE!</v>
      </c>
      <c r="V185" s="2" t="e">
        <f t="shared" si="311"/>
        <v>#VALUE!</v>
      </c>
      <c r="W185" s="2" t="e">
        <f t="shared" si="311"/>
        <v>#VALUE!</v>
      </c>
      <c r="X185" s="2" t="e">
        <f t="shared" si="311"/>
        <v>#DIV/0!</v>
      </c>
      <c r="Y185" s="2">
        <f t="shared" si="311"/>
        <v>0</v>
      </c>
      <c r="Z185" s="2">
        <f t="shared" si="311"/>
        <v>0</v>
      </c>
      <c r="AA185" s="2">
        <f t="shared" si="311"/>
        <v>0</v>
      </c>
      <c r="AB185" s="2">
        <f t="shared" si="311"/>
        <v>0</v>
      </c>
      <c r="AC185" s="2">
        <f t="shared" si="311"/>
        <v>0</v>
      </c>
      <c r="AD185" s="2" t="e">
        <f t="shared" si="311"/>
        <v>#VALUE!</v>
      </c>
    </row>
    <row r="186" spans="1:30">
      <c r="A186" s="5"/>
      <c r="B186" s="18" t="s">
        <v>58</v>
      </c>
      <c r="C186" s="20">
        <v>160</v>
      </c>
      <c r="D186" s="20">
        <v>147.5</v>
      </c>
      <c r="E186" s="20">
        <v>130</v>
      </c>
      <c r="F186" s="20">
        <v>137.5</v>
      </c>
      <c r="G186" s="6">
        <f t="shared" ref="G186:G187" si="312">AVERAGE(D186:F186)</f>
        <v>138.33333333333334</v>
      </c>
      <c r="H186" s="20">
        <v>145</v>
      </c>
      <c r="I186" s="20">
        <v>145</v>
      </c>
      <c r="J186" s="6">
        <f t="shared" ref="J186:J187" si="313">AVERAGE(H186:I186)</f>
        <v>145</v>
      </c>
      <c r="K186" s="20">
        <v>155</v>
      </c>
      <c r="L186" s="20">
        <v>127.5</v>
      </c>
      <c r="M186" s="20">
        <v>130</v>
      </c>
      <c r="N186" s="7">
        <f t="shared" ref="N186:N187" si="314">AVERAGE(L186:M186)</f>
        <v>128.75</v>
      </c>
      <c r="O186" s="23">
        <v>175</v>
      </c>
      <c r="P186" s="23">
        <v>150</v>
      </c>
      <c r="Q186" s="25">
        <v>180</v>
      </c>
      <c r="R186" s="8">
        <f t="shared" ref="R186:R187" si="315">(Q186+P186+O186)/3</f>
        <v>168.33333333333334</v>
      </c>
      <c r="S186" s="20">
        <v>225</v>
      </c>
      <c r="T186" s="20">
        <v>200</v>
      </c>
      <c r="U186" s="20">
        <v>220</v>
      </c>
      <c r="V186" s="20">
        <v>225</v>
      </c>
      <c r="W186" s="20">
        <v>226</v>
      </c>
      <c r="X186" s="11">
        <f t="shared" ref="X186:X187" si="316">AVERAGE(S186:W186)</f>
        <v>219.2</v>
      </c>
      <c r="Y186" s="26">
        <v>137.5</v>
      </c>
      <c r="Z186" s="20">
        <v>125</v>
      </c>
      <c r="AA186" s="20">
        <v>150</v>
      </c>
      <c r="AB186" s="20">
        <v>160</v>
      </c>
      <c r="AC186" s="6">
        <f t="shared" ref="AC186:AC187" si="317">AVERAGE(Z186:AB186)</f>
        <v>145</v>
      </c>
      <c r="AD186" s="15">
        <f t="shared" ref="AD186:AD187" si="318">(C186+G186+J186+K186+N186+R186+X186+Y186+AC186)/9</f>
        <v>155.2351851851852</v>
      </c>
    </row>
    <row r="187" spans="1:30">
      <c r="A187" s="5"/>
      <c r="B187" s="18" t="s">
        <v>59</v>
      </c>
      <c r="C187" s="20">
        <v>160</v>
      </c>
      <c r="D187" s="20">
        <v>147.5</v>
      </c>
      <c r="E187" s="20">
        <v>130</v>
      </c>
      <c r="F187" s="20">
        <v>137.5</v>
      </c>
      <c r="G187" s="6">
        <f t="shared" si="312"/>
        <v>138.33333333333334</v>
      </c>
      <c r="H187" s="20">
        <v>145</v>
      </c>
      <c r="I187" s="20">
        <v>145</v>
      </c>
      <c r="J187" s="6">
        <f t="shared" si="313"/>
        <v>145</v>
      </c>
      <c r="K187" s="20">
        <v>155</v>
      </c>
      <c r="L187" s="20">
        <v>127.5</v>
      </c>
      <c r="M187" s="20">
        <v>130</v>
      </c>
      <c r="N187" s="7">
        <f t="shared" si="314"/>
        <v>128.75</v>
      </c>
      <c r="O187" s="23">
        <v>175</v>
      </c>
      <c r="P187" s="23">
        <v>150</v>
      </c>
      <c r="Q187" s="25">
        <v>180</v>
      </c>
      <c r="R187" s="8">
        <f t="shared" si="315"/>
        <v>168.33333333333334</v>
      </c>
      <c r="S187" s="20">
        <v>225</v>
      </c>
      <c r="T187" s="20">
        <v>200</v>
      </c>
      <c r="U187" s="20">
        <v>220</v>
      </c>
      <c r="V187" s="20">
        <v>225</v>
      </c>
      <c r="W187" s="20">
        <v>226</v>
      </c>
      <c r="X187" s="11">
        <f t="shared" si="316"/>
        <v>219.2</v>
      </c>
      <c r="Y187" s="26">
        <v>137.5</v>
      </c>
      <c r="Z187" s="20">
        <v>125</v>
      </c>
      <c r="AA187" s="20">
        <v>150</v>
      </c>
      <c r="AB187" s="20">
        <v>160</v>
      </c>
      <c r="AC187" s="6">
        <f t="shared" si="317"/>
        <v>145</v>
      </c>
      <c r="AD187" s="15">
        <f t="shared" si="318"/>
        <v>155.2351851851852</v>
      </c>
    </row>
    <row r="188" spans="1:30">
      <c r="A188" s="5"/>
      <c r="B188" s="18" t="s">
        <v>60</v>
      </c>
      <c r="C188" s="20">
        <v>160</v>
      </c>
      <c r="D188" s="20">
        <v>147.5</v>
      </c>
      <c r="E188" s="20">
        <v>130</v>
      </c>
      <c r="F188" s="20">
        <v>137.5</v>
      </c>
      <c r="G188" s="6">
        <f t="shared" ref="G188:G195" si="319">AVERAGE(D188:F188)</f>
        <v>138.33333333333334</v>
      </c>
      <c r="H188" s="20">
        <v>145</v>
      </c>
      <c r="I188" s="20">
        <v>145</v>
      </c>
      <c r="J188" s="6">
        <f t="shared" ref="J188:J195" si="320">AVERAGE(H188:I188)</f>
        <v>145</v>
      </c>
      <c r="K188" s="20">
        <v>155</v>
      </c>
      <c r="L188" s="20">
        <v>127.5</v>
      </c>
      <c r="M188" s="20">
        <v>130</v>
      </c>
      <c r="N188" s="7">
        <f t="shared" ref="N188:N195" si="321">AVERAGE(L188:M188)</f>
        <v>128.75</v>
      </c>
      <c r="O188" s="23">
        <v>175</v>
      </c>
      <c r="P188" s="23">
        <v>150</v>
      </c>
      <c r="Q188" s="25">
        <v>180</v>
      </c>
      <c r="R188" s="8">
        <f t="shared" ref="R188:R195" si="322">(Q188+P188+O188)/3</f>
        <v>168.33333333333334</v>
      </c>
      <c r="S188" s="20">
        <v>225</v>
      </c>
      <c r="T188" s="20">
        <v>200</v>
      </c>
      <c r="U188" s="20">
        <v>220</v>
      </c>
      <c r="V188" s="20">
        <v>225</v>
      </c>
      <c r="W188" s="20">
        <v>226</v>
      </c>
      <c r="X188" s="11">
        <f t="shared" ref="X188:X195" si="323">AVERAGE(S188:W188)</f>
        <v>219.2</v>
      </c>
      <c r="Y188" s="26">
        <v>137.5</v>
      </c>
      <c r="Z188" s="20">
        <v>125</v>
      </c>
      <c r="AA188" s="20">
        <v>150</v>
      </c>
      <c r="AB188" s="20">
        <v>160</v>
      </c>
      <c r="AC188" s="6">
        <f t="shared" ref="AC188:AC195" si="324">AVERAGE(Z188:AB188)</f>
        <v>145</v>
      </c>
      <c r="AD188" s="15">
        <f t="shared" ref="AD188:AD195" si="325">(C188+G188+J188+K188+N188+R188+X188+Y188+AC188)/9</f>
        <v>155.2351851851852</v>
      </c>
    </row>
    <row r="189" spans="1:30">
      <c r="A189" s="5"/>
      <c r="B189" s="18" t="s">
        <v>61</v>
      </c>
      <c r="C189" s="20">
        <v>160</v>
      </c>
      <c r="D189" s="20">
        <v>147.5</v>
      </c>
      <c r="E189" s="20">
        <v>130</v>
      </c>
      <c r="F189" s="20">
        <v>137.5</v>
      </c>
      <c r="G189" s="6">
        <f t="shared" si="319"/>
        <v>138.33333333333334</v>
      </c>
      <c r="H189" s="20">
        <v>145</v>
      </c>
      <c r="I189" s="20">
        <v>145</v>
      </c>
      <c r="J189" s="6">
        <f t="shared" si="320"/>
        <v>145</v>
      </c>
      <c r="K189" s="20">
        <v>155</v>
      </c>
      <c r="L189" s="20">
        <v>130</v>
      </c>
      <c r="M189" s="20">
        <v>130</v>
      </c>
      <c r="N189" s="7">
        <f t="shared" si="321"/>
        <v>130</v>
      </c>
      <c r="O189" s="23">
        <v>175</v>
      </c>
      <c r="P189" s="23">
        <v>150</v>
      </c>
      <c r="Q189" s="25">
        <v>180</v>
      </c>
      <c r="R189" s="8">
        <f t="shared" si="322"/>
        <v>168.33333333333334</v>
      </c>
      <c r="S189" s="20">
        <v>225</v>
      </c>
      <c r="T189" s="20">
        <v>200</v>
      </c>
      <c r="U189" s="20">
        <v>220</v>
      </c>
      <c r="V189" s="20">
        <v>225</v>
      </c>
      <c r="W189" s="20">
        <v>225</v>
      </c>
      <c r="X189" s="11">
        <f t="shared" si="323"/>
        <v>219</v>
      </c>
      <c r="Y189" s="26">
        <v>130</v>
      </c>
      <c r="Z189" s="20">
        <v>125</v>
      </c>
      <c r="AA189" s="20">
        <v>150</v>
      </c>
      <c r="AB189" s="20">
        <v>160</v>
      </c>
      <c r="AC189" s="6">
        <f t="shared" si="324"/>
        <v>145</v>
      </c>
      <c r="AD189" s="15">
        <f t="shared" si="325"/>
        <v>154.51851851851853</v>
      </c>
    </row>
    <row r="190" spans="1:30">
      <c r="A190" s="5"/>
      <c r="B190" s="18" t="s">
        <v>62</v>
      </c>
      <c r="C190" s="20">
        <v>160</v>
      </c>
      <c r="D190" s="20">
        <v>147.5</v>
      </c>
      <c r="E190" s="20">
        <v>130</v>
      </c>
      <c r="F190" s="20">
        <v>137.5</v>
      </c>
      <c r="G190" s="6">
        <f t="shared" si="319"/>
        <v>138.33333333333334</v>
      </c>
      <c r="H190" s="20">
        <v>145</v>
      </c>
      <c r="I190" s="20">
        <v>145</v>
      </c>
      <c r="J190" s="6">
        <f t="shared" si="320"/>
        <v>145</v>
      </c>
      <c r="K190" s="20">
        <v>155</v>
      </c>
      <c r="L190" s="20">
        <v>130</v>
      </c>
      <c r="M190" s="20">
        <v>130</v>
      </c>
      <c r="N190" s="7">
        <f t="shared" si="321"/>
        <v>130</v>
      </c>
      <c r="O190" s="23">
        <v>175</v>
      </c>
      <c r="P190" s="23">
        <v>150</v>
      </c>
      <c r="Q190" s="25">
        <v>180</v>
      </c>
      <c r="R190" s="8">
        <f t="shared" si="322"/>
        <v>168.33333333333334</v>
      </c>
      <c r="S190" s="20">
        <v>225</v>
      </c>
      <c r="T190" s="20">
        <v>200</v>
      </c>
      <c r="U190" s="20">
        <v>220</v>
      </c>
      <c r="V190" s="20">
        <v>225</v>
      </c>
      <c r="W190" s="20">
        <v>225</v>
      </c>
      <c r="X190" s="11">
        <f t="shared" si="323"/>
        <v>219</v>
      </c>
      <c r="Y190" s="26">
        <v>130</v>
      </c>
      <c r="Z190" s="20">
        <v>125</v>
      </c>
      <c r="AA190" s="20">
        <v>150</v>
      </c>
      <c r="AB190" s="20">
        <v>160</v>
      </c>
      <c r="AC190" s="6">
        <f t="shared" si="324"/>
        <v>145</v>
      </c>
      <c r="AD190" s="15">
        <f t="shared" si="325"/>
        <v>154.51851851851853</v>
      </c>
    </row>
    <row r="191" spans="1:30">
      <c r="A191" s="5"/>
      <c r="B191" s="18" t="s">
        <v>63</v>
      </c>
      <c r="C191" s="20">
        <v>160</v>
      </c>
      <c r="D191" s="20">
        <v>147.5</v>
      </c>
      <c r="E191" s="20">
        <v>130</v>
      </c>
      <c r="F191" s="20">
        <v>137.5</v>
      </c>
      <c r="G191" s="6">
        <f t="shared" si="319"/>
        <v>138.33333333333334</v>
      </c>
      <c r="H191" s="20">
        <v>145</v>
      </c>
      <c r="I191" s="20">
        <v>145</v>
      </c>
      <c r="J191" s="6">
        <f t="shared" si="320"/>
        <v>145</v>
      </c>
      <c r="K191" s="20">
        <v>155</v>
      </c>
      <c r="L191" s="20">
        <v>130</v>
      </c>
      <c r="M191" s="20">
        <v>130</v>
      </c>
      <c r="N191" s="7">
        <f t="shared" si="321"/>
        <v>130</v>
      </c>
      <c r="O191" s="23">
        <v>175</v>
      </c>
      <c r="P191" s="23">
        <v>150</v>
      </c>
      <c r="Q191" s="25">
        <v>180</v>
      </c>
      <c r="R191" s="8">
        <f t="shared" si="322"/>
        <v>168.33333333333334</v>
      </c>
      <c r="S191" s="20">
        <v>225</v>
      </c>
      <c r="T191" s="20">
        <v>200</v>
      </c>
      <c r="U191" s="20">
        <v>220</v>
      </c>
      <c r="V191" s="20">
        <v>225</v>
      </c>
      <c r="W191" s="20">
        <v>225</v>
      </c>
      <c r="X191" s="11">
        <f t="shared" si="323"/>
        <v>219</v>
      </c>
      <c r="Y191" s="26">
        <v>130</v>
      </c>
      <c r="Z191" s="20">
        <v>125</v>
      </c>
      <c r="AA191" s="20">
        <v>150</v>
      </c>
      <c r="AB191" s="20">
        <v>160</v>
      </c>
      <c r="AC191" s="6">
        <f t="shared" si="324"/>
        <v>145</v>
      </c>
      <c r="AD191" s="15">
        <f t="shared" si="325"/>
        <v>154.51851851851853</v>
      </c>
    </row>
    <row r="192" spans="1:30">
      <c r="A192" s="5"/>
      <c r="B192" s="18" t="s">
        <v>65</v>
      </c>
      <c r="C192" s="20">
        <v>160</v>
      </c>
      <c r="D192" s="20">
        <v>147.5</v>
      </c>
      <c r="E192" s="20">
        <v>130</v>
      </c>
      <c r="F192" s="20">
        <v>137.5</v>
      </c>
      <c r="G192" s="6">
        <f t="shared" si="319"/>
        <v>138.33333333333334</v>
      </c>
      <c r="H192" s="20">
        <v>145</v>
      </c>
      <c r="I192" s="20">
        <v>145</v>
      </c>
      <c r="J192" s="6">
        <f t="shared" si="320"/>
        <v>145</v>
      </c>
      <c r="K192" s="20">
        <v>155</v>
      </c>
      <c r="L192" s="20">
        <v>130</v>
      </c>
      <c r="M192" s="20">
        <v>130</v>
      </c>
      <c r="N192" s="7">
        <f t="shared" si="321"/>
        <v>130</v>
      </c>
      <c r="O192" s="23">
        <v>175</v>
      </c>
      <c r="P192" s="23">
        <v>150</v>
      </c>
      <c r="Q192" s="25">
        <v>180</v>
      </c>
      <c r="R192" s="8">
        <f t="shared" si="322"/>
        <v>168.33333333333334</v>
      </c>
      <c r="S192" s="20">
        <v>225</v>
      </c>
      <c r="T192" s="20">
        <v>200</v>
      </c>
      <c r="U192" s="20">
        <v>220</v>
      </c>
      <c r="V192" s="20">
        <v>225</v>
      </c>
      <c r="W192" s="20">
        <v>225</v>
      </c>
      <c r="X192" s="11">
        <f t="shared" si="323"/>
        <v>219</v>
      </c>
      <c r="Y192" s="26">
        <v>130</v>
      </c>
      <c r="Z192" s="20">
        <v>120</v>
      </c>
      <c r="AA192" s="20">
        <v>150</v>
      </c>
      <c r="AB192" s="20">
        <v>160</v>
      </c>
      <c r="AC192" s="6">
        <f t="shared" si="324"/>
        <v>143.33333333333334</v>
      </c>
      <c r="AD192" s="15">
        <f t="shared" si="325"/>
        <v>154.33333333333334</v>
      </c>
    </row>
    <row r="193" spans="1:30">
      <c r="A193" s="5"/>
      <c r="B193" s="18" t="s">
        <v>66</v>
      </c>
      <c r="C193" s="20">
        <v>150.5</v>
      </c>
      <c r="D193" s="20">
        <v>147.5</v>
      </c>
      <c r="E193" s="20">
        <v>130</v>
      </c>
      <c r="F193" s="20">
        <v>137.5</v>
      </c>
      <c r="G193" s="6">
        <f t="shared" si="319"/>
        <v>138.33333333333334</v>
      </c>
      <c r="H193" s="20">
        <v>145</v>
      </c>
      <c r="I193" s="20">
        <v>145</v>
      </c>
      <c r="J193" s="6">
        <f t="shared" si="320"/>
        <v>145</v>
      </c>
      <c r="K193" s="20">
        <v>155</v>
      </c>
      <c r="L193" s="20">
        <v>130</v>
      </c>
      <c r="M193" s="20">
        <v>130</v>
      </c>
      <c r="N193" s="7">
        <f t="shared" si="321"/>
        <v>130</v>
      </c>
      <c r="O193" s="23">
        <v>175</v>
      </c>
      <c r="P193" s="23">
        <v>150</v>
      </c>
      <c r="Q193" s="25">
        <v>180</v>
      </c>
      <c r="R193" s="8">
        <f t="shared" si="322"/>
        <v>168.33333333333334</v>
      </c>
      <c r="S193" s="20">
        <v>225</v>
      </c>
      <c r="T193" s="20">
        <v>200</v>
      </c>
      <c r="U193" s="20">
        <v>220</v>
      </c>
      <c r="V193" s="20">
        <v>225</v>
      </c>
      <c r="W193" s="20">
        <v>225</v>
      </c>
      <c r="X193" s="11">
        <f t="shared" si="323"/>
        <v>219</v>
      </c>
      <c r="Y193" s="26">
        <v>130</v>
      </c>
      <c r="Z193" s="20">
        <v>120</v>
      </c>
      <c r="AA193" s="20">
        <v>150</v>
      </c>
      <c r="AB193" s="20">
        <v>160</v>
      </c>
      <c r="AC193" s="6">
        <f t="shared" si="324"/>
        <v>143.33333333333334</v>
      </c>
      <c r="AD193" s="15">
        <f t="shared" si="325"/>
        <v>153.27777777777777</v>
      </c>
    </row>
    <row r="194" spans="1:30">
      <c r="A194" s="5"/>
      <c r="B194" s="18" t="s">
        <v>68</v>
      </c>
      <c r="C194" s="20">
        <v>150.5</v>
      </c>
      <c r="D194" s="20">
        <v>147.5</v>
      </c>
      <c r="E194" s="20">
        <v>130</v>
      </c>
      <c r="F194" s="20">
        <v>137.5</v>
      </c>
      <c r="G194" s="6">
        <f t="shared" si="319"/>
        <v>138.33333333333334</v>
      </c>
      <c r="H194" s="20">
        <v>145</v>
      </c>
      <c r="I194" s="20">
        <v>145</v>
      </c>
      <c r="J194" s="6">
        <f t="shared" si="320"/>
        <v>145</v>
      </c>
      <c r="K194" s="20">
        <v>155</v>
      </c>
      <c r="L194" s="20">
        <v>130</v>
      </c>
      <c r="M194" s="20">
        <v>130</v>
      </c>
      <c r="N194" s="7">
        <f t="shared" si="321"/>
        <v>130</v>
      </c>
      <c r="O194" s="23">
        <v>175</v>
      </c>
      <c r="P194" s="23">
        <v>150</v>
      </c>
      <c r="Q194" s="25">
        <v>180</v>
      </c>
      <c r="R194" s="8">
        <f t="shared" si="322"/>
        <v>168.33333333333334</v>
      </c>
      <c r="S194" s="20">
        <v>225</v>
      </c>
      <c r="T194" s="20">
        <v>200</v>
      </c>
      <c r="U194" s="20">
        <v>220</v>
      </c>
      <c r="V194" s="20">
        <v>225</v>
      </c>
      <c r="W194" s="20">
        <v>225</v>
      </c>
      <c r="X194" s="11">
        <f t="shared" si="323"/>
        <v>219</v>
      </c>
      <c r="Y194" s="26">
        <v>130</v>
      </c>
      <c r="Z194" s="20">
        <v>120</v>
      </c>
      <c r="AA194" s="20">
        <v>150</v>
      </c>
      <c r="AB194" s="20">
        <v>160</v>
      </c>
      <c r="AC194" s="6">
        <f t="shared" si="324"/>
        <v>143.33333333333334</v>
      </c>
      <c r="AD194" s="15">
        <f t="shared" si="325"/>
        <v>153.27777777777777</v>
      </c>
    </row>
    <row r="195" spans="1:30">
      <c r="A195" s="5"/>
      <c r="B195" s="18" t="s">
        <v>69</v>
      </c>
      <c r="C195" s="20">
        <v>150.5</v>
      </c>
      <c r="D195" s="20">
        <v>147.5</v>
      </c>
      <c r="E195" s="20">
        <v>130</v>
      </c>
      <c r="F195" s="20">
        <v>137.5</v>
      </c>
      <c r="G195" s="6">
        <f t="shared" si="319"/>
        <v>138.33333333333334</v>
      </c>
      <c r="H195" s="20">
        <v>145</v>
      </c>
      <c r="I195" s="20">
        <v>145</v>
      </c>
      <c r="J195" s="6">
        <f t="shared" si="320"/>
        <v>145</v>
      </c>
      <c r="K195" s="20">
        <v>155</v>
      </c>
      <c r="L195" s="20">
        <v>130</v>
      </c>
      <c r="M195" s="20">
        <v>130</v>
      </c>
      <c r="N195" s="7">
        <f t="shared" si="321"/>
        <v>130</v>
      </c>
      <c r="O195" s="23">
        <v>175</v>
      </c>
      <c r="P195" s="23">
        <v>150</v>
      </c>
      <c r="Q195" s="25">
        <v>180</v>
      </c>
      <c r="R195" s="8">
        <f t="shared" si="322"/>
        <v>168.33333333333334</v>
      </c>
      <c r="S195" s="20">
        <v>225</v>
      </c>
      <c r="T195" s="20">
        <v>200</v>
      </c>
      <c r="U195" s="20">
        <v>220</v>
      </c>
      <c r="V195" s="20">
        <v>225</v>
      </c>
      <c r="W195" s="20">
        <v>225</v>
      </c>
      <c r="X195" s="11">
        <f t="shared" si="323"/>
        <v>219</v>
      </c>
      <c r="Y195" s="26">
        <v>130</v>
      </c>
      <c r="Z195" s="20">
        <v>120</v>
      </c>
      <c r="AA195" s="20">
        <v>150</v>
      </c>
      <c r="AB195" s="20">
        <v>160</v>
      </c>
      <c r="AC195" s="6">
        <f t="shared" si="324"/>
        <v>143.33333333333334</v>
      </c>
      <c r="AD195" s="15">
        <f t="shared" si="325"/>
        <v>153.27777777777777</v>
      </c>
    </row>
    <row r="196" spans="1:30">
      <c r="A196" s="5"/>
      <c r="B196" s="18" t="s">
        <v>70</v>
      </c>
      <c r="C196" s="20">
        <v>150.5</v>
      </c>
      <c r="D196" s="20">
        <v>147.5</v>
      </c>
      <c r="E196" s="20">
        <v>130</v>
      </c>
      <c r="F196" s="20">
        <v>137.5</v>
      </c>
      <c r="G196" s="6">
        <f t="shared" ref="G196" si="326">AVERAGE(D196:F196)</f>
        <v>138.33333333333334</v>
      </c>
      <c r="H196" s="20">
        <v>145</v>
      </c>
      <c r="I196" s="20">
        <v>145</v>
      </c>
      <c r="J196" s="6">
        <f t="shared" ref="J196" si="327">AVERAGE(H196:I196)</f>
        <v>145</v>
      </c>
      <c r="K196" s="20">
        <v>155</v>
      </c>
      <c r="L196" s="20">
        <v>130</v>
      </c>
      <c r="M196" s="20">
        <v>130</v>
      </c>
      <c r="N196" s="7">
        <f t="shared" ref="N196" si="328">AVERAGE(L196:M196)</f>
        <v>130</v>
      </c>
      <c r="O196" s="23">
        <v>175</v>
      </c>
      <c r="P196" s="23">
        <v>150</v>
      </c>
      <c r="Q196" s="25">
        <v>180</v>
      </c>
      <c r="R196" s="8">
        <f t="shared" ref="R196" si="329">(Q196+P196+O196)/3</f>
        <v>168.33333333333334</v>
      </c>
      <c r="S196" s="20">
        <v>225</v>
      </c>
      <c r="T196" s="20">
        <v>200</v>
      </c>
      <c r="U196" s="20">
        <v>220</v>
      </c>
      <c r="V196" s="20">
        <v>225</v>
      </c>
      <c r="W196" s="20">
        <v>225</v>
      </c>
      <c r="X196" s="11">
        <f t="shared" ref="X196" si="330">AVERAGE(S196:W196)</f>
        <v>219</v>
      </c>
      <c r="Y196" s="26">
        <v>130</v>
      </c>
      <c r="Z196" s="20">
        <v>120</v>
      </c>
      <c r="AA196" s="20">
        <v>150</v>
      </c>
      <c r="AB196" s="20">
        <v>160</v>
      </c>
      <c r="AC196" s="6">
        <f t="shared" ref="AC196" si="331">AVERAGE(Z196:AB196)</f>
        <v>143.33333333333334</v>
      </c>
      <c r="AD196" s="15">
        <f t="shared" ref="AD196" si="332">(C196+G196+J196+K196+N196+R196+X196+Y196+AC196)/9</f>
        <v>153.27777777777777</v>
      </c>
    </row>
    <row r="197" spans="1:30" ht="56.25">
      <c r="A197" s="13" t="s">
        <v>47</v>
      </c>
      <c r="B197" s="14" t="s">
        <v>31</v>
      </c>
      <c r="C197" s="2">
        <f>C189*100/C196-100</f>
        <v>6.3122923588039868</v>
      </c>
      <c r="D197" s="2">
        <f t="shared" ref="D197:AD197" si="333">D189*100/D196-100</f>
        <v>0</v>
      </c>
      <c r="E197" s="2">
        <f t="shared" si="333"/>
        <v>0</v>
      </c>
      <c r="F197" s="2">
        <f t="shared" si="333"/>
        <v>0</v>
      </c>
      <c r="G197" s="2">
        <f t="shared" si="333"/>
        <v>0</v>
      </c>
      <c r="H197" s="2">
        <f t="shared" si="333"/>
        <v>0</v>
      </c>
      <c r="I197" s="2">
        <f t="shared" si="333"/>
        <v>0</v>
      </c>
      <c r="J197" s="2">
        <f t="shared" si="333"/>
        <v>0</v>
      </c>
      <c r="K197" s="2">
        <f t="shared" si="333"/>
        <v>0</v>
      </c>
      <c r="L197" s="2">
        <f t="shared" si="333"/>
        <v>0</v>
      </c>
      <c r="M197" s="2">
        <f t="shared" si="333"/>
        <v>0</v>
      </c>
      <c r="N197" s="2">
        <f t="shared" si="333"/>
        <v>0</v>
      </c>
      <c r="O197" s="2">
        <f t="shared" si="333"/>
        <v>0</v>
      </c>
      <c r="P197" s="2">
        <f t="shared" si="333"/>
        <v>0</v>
      </c>
      <c r="Q197" s="2">
        <f t="shared" si="333"/>
        <v>0</v>
      </c>
      <c r="R197" s="2">
        <f t="shared" si="333"/>
        <v>0</v>
      </c>
      <c r="S197" s="2">
        <f t="shared" si="333"/>
        <v>0</v>
      </c>
      <c r="T197" s="2">
        <f t="shared" si="333"/>
        <v>0</v>
      </c>
      <c r="U197" s="2">
        <f t="shared" si="333"/>
        <v>0</v>
      </c>
      <c r="V197" s="2">
        <f t="shared" si="333"/>
        <v>0</v>
      </c>
      <c r="W197" s="2">
        <f t="shared" si="333"/>
        <v>0</v>
      </c>
      <c r="X197" s="2">
        <f t="shared" si="333"/>
        <v>0</v>
      </c>
      <c r="Y197" s="2">
        <f t="shared" si="333"/>
        <v>0</v>
      </c>
      <c r="Z197" s="2">
        <f t="shared" si="333"/>
        <v>4.1666666666666714</v>
      </c>
      <c r="AA197" s="2">
        <f t="shared" si="333"/>
        <v>0</v>
      </c>
      <c r="AB197" s="2">
        <f t="shared" si="333"/>
        <v>0</v>
      </c>
      <c r="AC197" s="2">
        <f t="shared" si="333"/>
        <v>1.16279069767441</v>
      </c>
      <c r="AD197" s="2">
        <f t="shared" si="333"/>
        <v>0.80947203092910058</v>
      </c>
    </row>
    <row r="198" spans="1:30">
      <c r="A198" s="5"/>
      <c r="B198" s="18" t="s">
        <v>58</v>
      </c>
      <c r="C198" s="20">
        <v>70</v>
      </c>
      <c r="D198" s="20">
        <v>65</v>
      </c>
      <c r="E198" s="20">
        <v>62.5</v>
      </c>
      <c r="F198" s="20">
        <v>72.5</v>
      </c>
      <c r="G198" s="6">
        <f t="shared" ref="G198:G199" si="334">AVERAGE(D198:F198)</f>
        <v>66.666666666666671</v>
      </c>
      <c r="H198" s="20">
        <v>75</v>
      </c>
      <c r="I198" s="20">
        <v>70</v>
      </c>
      <c r="J198" s="6">
        <f t="shared" ref="J198:J199" si="335">AVERAGE(H198:I198)</f>
        <v>72.5</v>
      </c>
      <c r="K198" s="20">
        <v>80</v>
      </c>
      <c r="L198" s="20">
        <v>70</v>
      </c>
      <c r="M198" s="20">
        <v>67.5</v>
      </c>
      <c r="N198" s="7">
        <f t="shared" ref="N198:N199" si="336">AVERAGE(L198:M198)</f>
        <v>68.75</v>
      </c>
      <c r="O198" s="21">
        <v>75</v>
      </c>
      <c r="P198" s="21">
        <v>80</v>
      </c>
      <c r="Q198" s="22">
        <v>75</v>
      </c>
      <c r="R198" s="8">
        <f t="shared" ref="R198:R199" si="337">(Q198+P198+O198)/3</f>
        <v>76.666666666666671</v>
      </c>
      <c r="S198" s="20">
        <v>77.5</v>
      </c>
      <c r="T198" s="20">
        <v>75</v>
      </c>
      <c r="U198" s="20">
        <v>77</v>
      </c>
      <c r="V198" s="20">
        <v>75</v>
      </c>
      <c r="W198" s="20">
        <v>80</v>
      </c>
      <c r="X198" s="11">
        <f t="shared" ref="X198:X199" si="338">AVERAGE(S198:W198)</f>
        <v>76.900000000000006</v>
      </c>
      <c r="Y198" s="20">
        <v>70</v>
      </c>
      <c r="Z198" s="20">
        <v>70</v>
      </c>
      <c r="AA198" s="20">
        <v>75</v>
      </c>
      <c r="AB198" s="20">
        <v>80</v>
      </c>
      <c r="AC198" s="6">
        <f t="shared" ref="AC198:AC199" si="339">AVERAGE(Z198:AB198)</f>
        <v>75</v>
      </c>
      <c r="AD198" s="15">
        <f t="shared" ref="AD198:AD199" si="340">(C198+G198+J198+K198+N198+R198+X198+Y198+AC198)/9</f>
        <v>72.94259259259259</v>
      </c>
    </row>
    <row r="199" spans="1:30">
      <c r="A199" s="5"/>
      <c r="B199" s="18" t="s">
        <v>59</v>
      </c>
      <c r="C199" s="20">
        <v>70</v>
      </c>
      <c r="D199" s="20">
        <v>65</v>
      </c>
      <c r="E199" s="20">
        <v>62.5</v>
      </c>
      <c r="F199" s="20">
        <v>72.5</v>
      </c>
      <c r="G199" s="6">
        <f t="shared" si="334"/>
        <v>66.666666666666671</v>
      </c>
      <c r="H199" s="20">
        <v>75</v>
      </c>
      <c r="I199" s="20">
        <v>70</v>
      </c>
      <c r="J199" s="6">
        <f t="shared" si="335"/>
        <v>72.5</v>
      </c>
      <c r="K199" s="20">
        <v>80</v>
      </c>
      <c r="L199" s="20">
        <v>70</v>
      </c>
      <c r="M199" s="20">
        <v>67.5</v>
      </c>
      <c r="N199" s="7">
        <f t="shared" si="336"/>
        <v>68.75</v>
      </c>
      <c r="O199" s="21">
        <v>75</v>
      </c>
      <c r="P199" s="21">
        <v>70</v>
      </c>
      <c r="Q199" s="22">
        <v>75</v>
      </c>
      <c r="R199" s="8">
        <f t="shared" si="337"/>
        <v>73.333333333333329</v>
      </c>
      <c r="S199" s="20">
        <v>77.5</v>
      </c>
      <c r="T199" s="20">
        <v>75</v>
      </c>
      <c r="U199" s="20">
        <v>77</v>
      </c>
      <c r="V199" s="20">
        <v>75</v>
      </c>
      <c r="W199" s="20">
        <v>80</v>
      </c>
      <c r="X199" s="11">
        <f t="shared" si="338"/>
        <v>76.900000000000006</v>
      </c>
      <c r="Y199" s="20">
        <v>70</v>
      </c>
      <c r="Z199" s="20">
        <v>70</v>
      </c>
      <c r="AA199" s="20">
        <v>75</v>
      </c>
      <c r="AB199" s="20">
        <v>80</v>
      </c>
      <c r="AC199" s="6">
        <f t="shared" si="339"/>
        <v>75</v>
      </c>
      <c r="AD199" s="15">
        <f t="shared" si="340"/>
        <v>72.572222222222223</v>
      </c>
    </row>
    <row r="200" spans="1:30">
      <c r="A200" s="5"/>
      <c r="B200" s="18" t="s">
        <v>60</v>
      </c>
      <c r="C200" s="20">
        <v>70</v>
      </c>
      <c r="D200" s="20">
        <v>65</v>
      </c>
      <c r="E200" s="20">
        <v>62.5</v>
      </c>
      <c r="F200" s="20">
        <v>72.5</v>
      </c>
      <c r="G200" s="6">
        <f t="shared" ref="G200:G207" si="341">AVERAGE(D200:F200)</f>
        <v>66.666666666666671</v>
      </c>
      <c r="H200" s="20">
        <v>75</v>
      </c>
      <c r="I200" s="20">
        <v>70</v>
      </c>
      <c r="J200" s="6">
        <f t="shared" ref="J200:J207" si="342">AVERAGE(H200:I200)</f>
        <v>72.5</v>
      </c>
      <c r="K200" s="20">
        <v>80</v>
      </c>
      <c r="L200" s="20">
        <v>70</v>
      </c>
      <c r="M200" s="20">
        <v>67.5</v>
      </c>
      <c r="N200" s="7">
        <f t="shared" ref="N200:N207" si="343">AVERAGE(L200:M200)</f>
        <v>68.75</v>
      </c>
      <c r="O200" s="21">
        <v>75</v>
      </c>
      <c r="P200" s="21">
        <v>70</v>
      </c>
      <c r="Q200" s="22">
        <v>80</v>
      </c>
      <c r="R200" s="8">
        <f t="shared" ref="R200:R207" si="344">(Q200+P200+O200)/3</f>
        <v>75</v>
      </c>
      <c r="S200" s="20">
        <v>77.5</v>
      </c>
      <c r="T200" s="20">
        <v>75</v>
      </c>
      <c r="U200" s="20">
        <v>77</v>
      </c>
      <c r="V200" s="20">
        <v>75</v>
      </c>
      <c r="W200" s="20">
        <v>80</v>
      </c>
      <c r="X200" s="11">
        <f t="shared" ref="X200:X207" si="345">AVERAGE(S200:W200)</f>
        <v>76.900000000000006</v>
      </c>
      <c r="Y200" s="20">
        <v>70</v>
      </c>
      <c r="Z200" s="20">
        <v>70</v>
      </c>
      <c r="AA200" s="20">
        <v>75</v>
      </c>
      <c r="AB200" s="20">
        <v>80</v>
      </c>
      <c r="AC200" s="6">
        <f t="shared" ref="AC200:AC207" si="346">AVERAGE(Z200:AB200)</f>
        <v>75</v>
      </c>
      <c r="AD200" s="15">
        <f t="shared" ref="AD200:AD207" si="347">(C200+G200+J200+K200+N200+R200+X200+Y200+AC200)/9</f>
        <v>72.757407407407413</v>
      </c>
    </row>
    <row r="201" spans="1:30">
      <c r="A201" s="5"/>
      <c r="B201" s="18" t="s">
        <v>61</v>
      </c>
      <c r="C201" s="20">
        <v>67.5</v>
      </c>
      <c r="D201" s="20">
        <v>65</v>
      </c>
      <c r="E201" s="20">
        <v>62.5</v>
      </c>
      <c r="F201" s="20">
        <v>72.5</v>
      </c>
      <c r="G201" s="6">
        <f t="shared" si="341"/>
        <v>66.666666666666671</v>
      </c>
      <c r="H201" s="20">
        <v>75</v>
      </c>
      <c r="I201" s="20">
        <v>70</v>
      </c>
      <c r="J201" s="6">
        <f t="shared" si="342"/>
        <v>72.5</v>
      </c>
      <c r="K201" s="20">
        <v>70</v>
      </c>
      <c r="L201" s="20">
        <v>70</v>
      </c>
      <c r="M201" s="20">
        <v>67.5</v>
      </c>
      <c r="N201" s="7">
        <f t="shared" si="343"/>
        <v>68.75</v>
      </c>
      <c r="O201" s="21">
        <v>75</v>
      </c>
      <c r="P201" s="21">
        <v>70</v>
      </c>
      <c r="Q201" s="22">
        <v>75</v>
      </c>
      <c r="R201" s="8">
        <f t="shared" si="344"/>
        <v>73.333333333333329</v>
      </c>
      <c r="S201" s="20">
        <v>77.5</v>
      </c>
      <c r="T201" s="20">
        <v>75</v>
      </c>
      <c r="U201" s="20">
        <v>75</v>
      </c>
      <c r="V201" s="20">
        <v>70</v>
      </c>
      <c r="W201" s="20">
        <v>80</v>
      </c>
      <c r="X201" s="11">
        <f t="shared" si="345"/>
        <v>75.5</v>
      </c>
      <c r="Y201" s="20">
        <v>70</v>
      </c>
      <c r="Z201" s="20">
        <v>70</v>
      </c>
      <c r="AA201" s="20">
        <v>75</v>
      </c>
      <c r="AB201" s="20">
        <v>80</v>
      </c>
      <c r="AC201" s="6">
        <f t="shared" si="346"/>
        <v>75</v>
      </c>
      <c r="AD201" s="15">
        <f t="shared" si="347"/>
        <v>71.027777777777771</v>
      </c>
    </row>
    <row r="202" spans="1:30">
      <c r="A202" s="5"/>
      <c r="B202" s="18" t="s">
        <v>62</v>
      </c>
      <c r="C202" s="20">
        <v>67.5</v>
      </c>
      <c r="D202" s="20">
        <v>65</v>
      </c>
      <c r="E202" s="20">
        <v>62.5</v>
      </c>
      <c r="F202" s="20">
        <v>72.5</v>
      </c>
      <c r="G202" s="6">
        <f t="shared" si="341"/>
        <v>66.666666666666671</v>
      </c>
      <c r="H202" s="20">
        <v>75</v>
      </c>
      <c r="I202" s="20">
        <v>70</v>
      </c>
      <c r="J202" s="6">
        <f t="shared" si="342"/>
        <v>72.5</v>
      </c>
      <c r="K202" s="20">
        <v>70</v>
      </c>
      <c r="L202" s="20">
        <v>70</v>
      </c>
      <c r="M202" s="20">
        <v>67.5</v>
      </c>
      <c r="N202" s="7">
        <f t="shared" si="343"/>
        <v>68.75</v>
      </c>
      <c r="O202" s="21">
        <v>75</v>
      </c>
      <c r="P202" s="21">
        <v>70</v>
      </c>
      <c r="Q202" s="22">
        <v>75</v>
      </c>
      <c r="R202" s="8">
        <f t="shared" si="344"/>
        <v>73.333333333333329</v>
      </c>
      <c r="S202" s="20">
        <v>77.5</v>
      </c>
      <c r="T202" s="20">
        <v>75</v>
      </c>
      <c r="U202" s="20">
        <v>75</v>
      </c>
      <c r="V202" s="20">
        <v>70</v>
      </c>
      <c r="W202" s="20">
        <v>80</v>
      </c>
      <c r="X202" s="11">
        <f t="shared" si="345"/>
        <v>75.5</v>
      </c>
      <c r="Y202" s="20">
        <v>70</v>
      </c>
      <c r="Z202" s="20">
        <v>70</v>
      </c>
      <c r="AA202" s="20">
        <v>75</v>
      </c>
      <c r="AB202" s="20">
        <v>80</v>
      </c>
      <c r="AC202" s="6">
        <f t="shared" si="346"/>
        <v>75</v>
      </c>
      <c r="AD202" s="15">
        <f t="shared" si="347"/>
        <v>71.027777777777771</v>
      </c>
    </row>
    <row r="203" spans="1:30">
      <c r="A203" s="5"/>
      <c r="B203" s="18" t="s">
        <v>63</v>
      </c>
      <c r="C203" s="20">
        <v>67.5</v>
      </c>
      <c r="D203" s="20">
        <v>65</v>
      </c>
      <c r="E203" s="20">
        <v>62.5</v>
      </c>
      <c r="F203" s="20">
        <v>72.5</v>
      </c>
      <c r="G203" s="6">
        <f t="shared" si="341"/>
        <v>66.666666666666671</v>
      </c>
      <c r="H203" s="20">
        <v>75</v>
      </c>
      <c r="I203" s="20">
        <v>70</v>
      </c>
      <c r="J203" s="6">
        <f t="shared" si="342"/>
        <v>72.5</v>
      </c>
      <c r="K203" s="20">
        <v>70</v>
      </c>
      <c r="L203" s="20">
        <v>70</v>
      </c>
      <c r="M203" s="20">
        <v>67.5</v>
      </c>
      <c r="N203" s="7">
        <f t="shared" si="343"/>
        <v>68.75</v>
      </c>
      <c r="O203" s="21">
        <v>75</v>
      </c>
      <c r="P203" s="21">
        <v>70</v>
      </c>
      <c r="Q203" s="22">
        <v>75</v>
      </c>
      <c r="R203" s="8">
        <f t="shared" si="344"/>
        <v>73.333333333333329</v>
      </c>
      <c r="S203" s="20">
        <v>77.5</v>
      </c>
      <c r="T203" s="20">
        <v>75</v>
      </c>
      <c r="U203" s="20">
        <v>75</v>
      </c>
      <c r="V203" s="20">
        <v>70</v>
      </c>
      <c r="W203" s="20">
        <v>80</v>
      </c>
      <c r="X203" s="11">
        <f t="shared" si="345"/>
        <v>75.5</v>
      </c>
      <c r="Y203" s="20">
        <v>70</v>
      </c>
      <c r="Z203" s="20">
        <v>70</v>
      </c>
      <c r="AA203" s="20">
        <v>75</v>
      </c>
      <c r="AB203" s="20">
        <v>80</v>
      </c>
      <c r="AC203" s="6">
        <f t="shared" si="346"/>
        <v>75</v>
      </c>
      <c r="AD203" s="15">
        <f t="shared" si="347"/>
        <v>71.027777777777771</v>
      </c>
    </row>
    <row r="204" spans="1:30">
      <c r="A204" s="5"/>
      <c r="B204" s="18" t="s">
        <v>65</v>
      </c>
      <c r="C204" s="20">
        <v>67.5</v>
      </c>
      <c r="D204" s="20">
        <v>65</v>
      </c>
      <c r="E204" s="20">
        <v>62.5</v>
      </c>
      <c r="F204" s="20">
        <v>72.5</v>
      </c>
      <c r="G204" s="6">
        <f t="shared" si="341"/>
        <v>66.666666666666671</v>
      </c>
      <c r="H204" s="20">
        <v>75</v>
      </c>
      <c r="I204" s="20">
        <v>70</v>
      </c>
      <c r="J204" s="6">
        <f t="shared" si="342"/>
        <v>72.5</v>
      </c>
      <c r="K204" s="20">
        <v>70</v>
      </c>
      <c r="L204" s="20">
        <v>70</v>
      </c>
      <c r="M204" s="20">
        <v>67.5</v>
      </c>
      <c r="N204" s="7">
        <f t="shared" si="343"/>
        <v>68.75</v>
      </c>
      <c r="O204" s="21">
        <v>75</v>
      </c>
      <c r="P204" s="21">
        <v>70</v>
      </c>
      <c r="Q204" s="22">
        <v>75</v>
      </c>
      <c r="R204" s="8">
        <f t="shared" si="344"/>
        <v>73.333333333333329</v>
      </c>
      <c r="S204" s="20">
        <v>77.5</v>
      </c>
      <c r="T204" s="20">
        <v>70</v>
      </c>
      <c r="U204" s="20">
        <v>75</v>
      </c>
      <c r="V204" s="20">
        <v>70</v>
      </c>
      <c r="W204" s="20">
        <v>85</v>
      </c>
      <c r="X204" s="11">
        <f t="shared" si="345"/>
        <v>75.5</v>
      </c>
      <c r="Y204" s="20">
        <v>70</v>
      </c>
      <c r="Z204" s="20">
        <v>70</v>
      </c>
      <c r="AA204" s="20">
        <v>75</v>
      </c>
      <c r="AB204" s="20">
        <v>80</v>
      </c>
      <c r="AC204" s="6">
        <f t="shared" si="346"/>
        <v>75</v>
      </c>
      <c r="AD204" s="15">
        <f t="shared" si="347"/>
        <v>71.027777777777771</v>
      </c>
    </row>
    <row r="205" spans="1:30">
      <c r="A205" s="5"/>
      <c r="B205" s="18" t="s">
        <v>66</v>
      </c>
      <c r="C205" s="20">
        <v>73.3</v>
      </c>
      <c r="D205" s="20">
        <v>65</v>
      </c>
      <c r="E205" s="20">
        <v>62.5</v>
      </c>
      <c r="F205" s="20">
        <v>72.5</v>
      </c>
      <c r="G205" s="6">
        <f t="shared" si="341"/>
        <v>66.666666666666671</v>
      </c>
      <c r="H205" s="20">
        <v>75</v>
      </c>
      <c r="I205" s="20">
        <v>70</v>
      </c>
      <c r="J205" s="6">
        <f t="shared" si="342"/>
        <v>72.5</v>
      </c>
      <c r="K205" s="20">
        <v>70</v>
      </c>
      <c r="L205" s="20">
        <v>70</v>
      </c>
      <c r="M205" s="20">
        <v>72.5</v>
      </c>
      <c r="N205" s="7">
        <f t="shared" si="343"/>
        <v>71.25</v>
      </c>
      <c r="O205" s="21">
        <v>75</v>
      </c>
      <c r="P205" s="21">
        <v>70</v>
      </c>
      <c r="Q205" s="22">
        <v>75</v>
      </c>
      <c r="R205" s="8">
        <f t="shared" si="344"/>
        <v>73.333333333333329</v>
      </c>
      <c r="S205" s="20">
        <v>77.5</v>
      </c>
      <c r="T205" s="20">
        <v>70</v>
      </c>
      <c r="U205" s="20">
        <v>75</v>
      </c>
      <c r="V205" s="20">
        <v>70</v>
      </c>
      <c r="W205" s="20">
        <v>85</v>
      </c>
      <c r="X205" s="11">
        <f t="shared" si="345"/>
        <v>75.5</v>
      </c>
      <c r="Y205" s="20">
        <v>70</v>
      </c>
      <c r="Z205" s="20">
        <v>70</v>
      </c>
      <c r="AA205" s="20">
        <v>75</v>
      </c>
      <c r="AB205" s="20">
        <v>80</v>
      </c>
      <c r="AC205" s="6">
        <f t="shared" si="346"/>
        <v>75</v>
      </c>
      <c r="AD205" s="15">
        <f t="shared" si="347"/>
        <v>71.949999999999989</v>
      </c>
    </row>
    <row r="206" spans="1:30">
      <c r="A206" s="5"/>
      <c r="B206" s="18" t="s">
        <v>68</v>
      </c>
      <c r="C206" s="20">
        <v>73.3</v>
      </c>
      <c r="D206" s="20">
        <v>65</v>
      </c>
      <c r="E206" s="20">
        <v>62.5</v>
      </c>
      <c r="F206" s="20">
        <v>72.5</v>
      </c>
      <c r="G206" s="6">
        <f t="shared" si="341"/>
        <v>66.666666666666671</v>
      </c>
      <c r="H206" s="20">
        <v>75</v>
      </c>
      <c r="I206" s="20">
        <v>70</v>
      </c>
      <c r="J206" s="6">
        <f t="shared" si="342"/>
        <v>72.5</v>
      </c>
      <c r="K206" s="20">
        <v>70</v>
      </c>
      <c r="L206" s="20">
        <v>70</v>
      </c>
      <c r="M206" s="20">
        <v>72.5</v>
      </c>
      <c r="N206" s="7">
        <f t="shared" si="343"/>
        <v>71.25</v>
      </c>
      <c r="O206" s="21">
        <v>75</v>
      </c>
      <c r="P206" s="21">
        <v>70</v>
      </c>
      <c r="Q206" s="22">
        <v>75</v>
      </c>
      <c r="R206" s="8">
        <f t="shared" si="344"/>
        <v>73.333333333333329</v>
      </c>
      <c r="S206" s="20">
        <v>77.5</v>
      </c>
      <c r="T206" s="20">
        <v>70</v>
      </c>
      <c r="U206" s="20">
        <v>75</v>
      </c>
      <c r="V206" s="20">
        <v>70</v>
      </c>
      <c r="W206" s="20">
        <v>85</v>
      </c>
      <c r="X206" s="11">
        <f t="shared" si="345"/>
        <v>75.5</v>
      </c>
      <c r="Y206" s="20">
        <v>70</v>
      </c>
      <c r="Z206" s="20">
        <v>70</v>
      </c>
      <c r="AA206" s="20">
        <v>75</v>
      </c>
      <c r="AB206" s="20">
        <v>80</v>
      </c>
      <c r="AC206" s="6">
        <f t="shared" si="346"/>
        <v>75</v>
      </c>
      <c r="AD206" s="15">
        <f t="shared" si="347"/>
        <v>71.949999999999989</v>
      </c>
    </row>
    <row r="207" spans="1:30">
      <c r="A207" s="5"/>
      <c r="B207" s="18" t="s">
        <v>69</v>
      </c>
      <c r="C207" s="20">
        <v>73.3</v>
      </c>
      <c r="D207" s="20">
        <v>65</v>
      </c>
      <c r="E207" s="20">
        <v>62.5</v>
      </c>
      <c r="F207" s="20">
        <v>72.5</v>
      </c>
      <c r="G207" s="6">
        <f t="shared" si="341"/>
        <v>66.666666666666671</v>
      </c>
      <c r="H207" s="20">
        <v>75</v>
      </c>
      <c r="I207" s="20">
        <v>70</v>
      </c>
      <c r="J207" s="6">
        <f t="shared" si="342"/>
        <v>72.5</v>
      </c>
      <c r="K207" s="20">
        <v>70</v>
      </c>
      <c r="L207" s="20">
        <v>70</v>
      </c>
      <c r="M207" s="20">
        <v>72.5</v>
      </c>
      <c r="N207" s="7">
        <f t="shared" si="343"/>
        <v>71.25</v>
      </c>
      <c r="O207" s="21">
        <v>75</v>
      </c>
      <c r="P207" s="21">
        <v>70</v>
      </c>
      <c r="Q207" s="22">
        <v>75</v>
      </c>
      <c r="R207" s="8">
        <f t="shared" si="344"/>
        <v>73.333333333333329</v>
      </c>
      <c r="S207" s="20">
        <v>77.5</v>
      </c>
      <c r="T207" s="20">
        <v>70</v>
      </c>
      <c r="U207" s="20">
        <v>75</v>
      </c>
      <c r="V207" s="20">
        <v>70</v>
      </c>
      <c r="W207" s="20">
        <v>85</v>
      </c>
      <c r="X207" s="11">
        <f t="shared" si="345"/>
        <v>75.5</v>
      </c>
      <c r="Y207" s="20">
        <v>70</v>
      </c>
      <c r="Z207" s="20">
        <v>70</v>
      </c>
      <c r="AA207" s="20">
        <v>75</v>
      </c>
      <c r="AB207" s="20">
        <v>80</v>
      </c>
      <c r="AC207" s="6">
        <f t="shared" si="346"/>
        <v>75</v>
      </c>
      <c r="AD207" s="15">
        <f t="shared" si="347"/>
        <v>71.949999999999989</v>
      </c>
    </row>
    <row r="208" spans="1:30">
      <c r="A208" s="5"/>
      <c r="B208" s="18" t="s">
        <v>70</v>
      </c>
      <c r="C208" s="20">
        <v>73.3</v>
      </c>
      <c r="D208" s="20">
        <v>65</v>
      </c>
      <c r="E208" s="20">
        <v>62.5</v>
      </c>
      <c r="F208" s="20">
        <v>72.5</v>
      </c>
      <c r="G208" s="6">
        <f t="shared" ref="G208" si="348">AVERAGE(D208:F208)</f>
        <v>66.666666666666671</v>
      </c>
      <c r="H208" s="20">
        <v>75</v>
      </c>
      <c r="I208" s="20">
        <v>70</v>
      </c>
      <c r="J208" s="6">
        <f t="shared" ref="J208" si="349">AVERAGE(H208:I208)</f>
        <v>72.5</v>
      </c>
      <c r="K208" s="20">
        <v>70</v>
      </c>
      <c r="L208" s="20">
        <v>70</v>
      </c>
      <c r="M208" s="20">
        <v>72.5</v>
      </c>
      <c r="N208" s="7">
        <f t="shared" ref="N208" si="350">AVERAGE(L208:M208)</f>
        <v>71.25</v>
      </c>
      <c r="O208" s="21">
        <v>75</v>
      </c>
      <c r="P208" s="21">
        <v>70</v>
      </c>
      <c r="Q208" s="22">
        <v>75</v>
      </c>
      <c r="R208" s="8">
        <f t="shared" ref="R208" si="351">(Q208+P208+O208)/3</f>
        <v>73.333333333333329</v>
      </c>
      <c r="S208" s="20">
        <v>77.5</v>
      </c>
      <c r="T208" s="20">
        <v>70</v>
      </c>
      <c r="U208" s="20">
        <v>75</v>
      </c>
      <c r="V208" s="20">
        <v>70</v>
      </c>
      <c r="W208" s="20">
        <v>85</v>
      </c>
      <c r="X208" s="11">
        <f t="shared" ref="X208" si="352">AVERAGE(S208:W208)</f>
        <v>75.5</v>
      </c>
      <c r="Y208" s="20">
        <v>70</v>
      </c>
      <c r="Z208" s="20">
        <v>70</v>
      </c>
      <c r="AA208" s="20">
        <v>75</v>
      </c>
      <c r="AB208" s="20">
        <v>80</v>
      </c>
      <c r="AC208" s="6">
        <f t="shared" ref="AC208" si="353">AVERAGE(Z208:AB208)</f>
        <v>75</v>
      </c>
      <c r="AD208" s="15">
        <f t="shared" ref="AD208" si="354">(C208+G208+J208+K208+N208+R208+X208+Y208+AC208)/9</f>
        <v>71.949999999999989</v>
      </c>
    </row>
    <row r="209" spans="1:30" ht="56.25">
      <c r="A209" s="13" t="s">
        <v>48</v>
      </c>
      <c r="B209" s="14" t="s">
        <v>31</v>
      </c>
      <c r="C209" s="2">
        <f>C201*100/C208-100</f>
        <v>-7.9126875852660277</v>
      </c>
      <c r="D209" s="2">
        <f t="shared" ref="D209:AD209" si="355">D201*100/D208-100</f>
        <v>0</v>
      </c>
      <c r="E209" s="2">
        <f t="shared" si="355"/>
        <v>0</v>
      </c>
      <c r="F209" s="2">
        <f t="shared" si="355"/>
        <v>0</v>
      </c>
      <c r="G209" s="2">
        <f t="shared" si="355"/>
        <v>0</v>
      </c>
      <c r="H209" s="2">
        <f t="shared" si="355"/>
        <v>0</v>
      </c>
      <c r="I209" s="2">
        <f t="shared" si="355"/>
        <v>0</v>
      </c>
      <c r="J209" s="2">
        <f t="shared" si="355"/>
        <v>0</v>
      </c>
      <c r="K209" s="2">
        <f t="shared" si="355"/>
        <v>0</v>
      </c>
      <c r="L209" s="2">
        <f t="shared" si="355"/>
        <v>0</v>
      </c>
      <c r="M209" s="2">
        <f t="shared" si="355"/>
        <v>-6.8965517241379359</v>
      </c>
      <c r="N209" s="2">
        <f t="shared" si="355"/>
        <v>-3.5087719298245617</v>
      </c>
      <c r="O209" s="2">
        <f t="shared" si="355"/>
        <v>0</v>
      </c>
      <c r="P209" s="2">
        <f t="shared" si="355"/>
        <v>0</v>
      </c>
      <c r="Q209" s="2">
        <f t="shared" si="355"/>
        <v>0</v>
      </c>
      <c r="R209" s="2">
        <f t="shared" si="355"/>
        <v>0</v>
      </c>
      <c r="S209" s="2">
        <f t="shared" si="355"/>
        <v>0</v>
      </c>
      <c r="T209" s="2">
        <f t="shared" si="355"/>
        <v>7.1428571428571388</v>
      </c>
      <c r="U209" s="2">
        <f t="shared" si="355"/>
        <v>0</v>
      </c>
      <c r="V209" s="2">
        <f t="shared" si="355"/>
        <v>0</v>
      </c>
      <c r="W209" s="2">
        <f t="shared" si="355"/>
        <v>-5.8823529411764639</v>
      </c>
      <c r="X209" s="2">
        <f t="shared" si="355"/>
        <v>0</v>
      </c>
      <c r="Y209" s="2">
        <f t="shared" si="355"/>
        <v>0</v>
      </c>
      <c r="Z209" s="2">
        <f t="shared" si="355"/>
        <v>0</v>
      </c>
      <c r="AA209" s="2">
        <f t="shared" si="355"/>
        <v>0</v>
      </c>
      <c r="AB209" s="2">
        <f t="shared" si="355"/>
        <v>0</v>
      </c>
      <c r="AC209" s="2">
        <f t="shared" si="355"/>
        <v>0</v>
      </c>
      <c r="AD209" s="2">
        <f t="shared" si="355"/>
        <v>-1.2817543046868849</v>
      </c>
    </row>
    <row r="210" spans="1:30">
      <c r="A210" s="5"/>
      <c r="B210" s="18" t="s">
        <v>58</v>
      </c>
      <c r="C210" s="20">
        <v>19</v>
      </c>
      <c r="D210" s="20">
        <v>17.5</v>
      </c>
      <c r="E210" s="20">
        <v>20</v>
      </c>
      <c r="F210" s="20">
        <v>17.5</v>
      </c>
      <c r="G210" s="6">
        <f t="shared" ref="G210:G211" si="356">AVERAGE(D210:F210)</f>
        <v>18.333333333333332</v>
      </c>
      <c r="H210" s="20">
        <v>17.5</v>
      </c>
      <c r="I210" s="20">
        <v>17.5</v>
      </c>
      <c r="J210" s="6">
        <f t="shared" ref="J210:J211" si="357">AVERAGE(H210:I210)</f>
        <v>17.5</v>
      </c>
      <c r="K210" s="20">
        <v>22.5</v>
      </c>
      <c r="L210" s="20">
        <v>14</v>
      </c>
      <c r="M210" s="20">
        <v>14.5</v>
      </c>
      <c r="N210" s="7">
        <f t="shared" ref="N210:N211" si="358">AVERAGE(L210:M210)</f>
        <v>14.25</v>
      </c>
      <c r="O210" s="23">
        <v>21.5</v>
      </c>
      <c r="P210" s="23">
        <v>21.3</v>
      </c>
      <c r="Q210" s="25">
        <v>19.2</v>
      </c>
      <c r="R210" s="8">
        <f t="shared" ref="R210:R211" si="359">(Q210+P210+O210)/3</f>
        <v>20.666666666666668</v>
      </c>
      <c r="S210" s="20">
        <v>19</v>
      </c>
      <c r="T210" s="20">
        <v>20</v>
      </c>
      <c r="U210" s="20">
        <v>20</v>
      </c>
      <c r="V210" s="20">
        <v>18</v>
      </c>
      <c r="W210" s="20">
        <v>20</v>
      </c>
      <c r="X210" s="11">
        <f t="shared" ref="X210:X211" si="360">AVERAGE(S210:W210)</f>
        <v>19.399999999999999</v>
      </c>
      <c r="Y210" s="20">
        <v>17</v>
      </c>
      <c r="Z210" s="20">
        <v>20</v>
      </c>
      <c r="AA210" s="20">
        <v>15</v>
      </c>
      <c r="AB210" s="20">
        <v>22.5</v>
      </c>
      <c r="AC210" s="6">
        <f t="shared" ref="AC210:AC211" si="361">AVERAGE(Z210:AB210)</f>
        <v>19.166666666666668</v>
      </c>
      <c r="AD210" s="15">
        <f t="shared" ref="AD210:AD211" si="362">(C210+G210+J210+K210+N210+R210+X210+Y210+AC210)/9</f>
        <v>18.646296296296295</v>
      </c>
    </row>
    <row r="211" spans="1:30">
      <c r="A211" s="5"/>
      <c r="B211" s="18" t="s">
        <v>59</v>
      </c>
      <c r="C211" s="20">
        <v>19</v>
      </c>
      <c r="D211" s="20">
        <v>17.5</v>
      </c>
      <c r="E211" s="20">
        <v>20</v>
      </c>
      <c r="F211" s="20">
        <v>17.5</v>
      </c>
      <c r="G211" s="6">
        <f t="shared" si="356"/>
        <v>18.333333333333332</v>
      </c>
      <c r="H211" s="20">
        <v>17.5</v>
      </c>
      <c r="I211" s="20">
        <v>17.5</v>
      </c>
      <c r="J211" s="6">
        <f t="shared" si="357"/>
        <v>17.5</v>
      </c>
      <c r="K211" s="20">
        <v>22.5</v>
      </c>
      <c r="L211" s="20">
        <v>14</v>
      </c>
      <c r="M211" s="20">
        <v>14.5</v>
      </c>
      <c r="N211" s="7">
        <f t="shared" si="358"/>
        <v>14.25</v>
      </c>
      <c r="O211" s="23">
        <v>21.5</v>
      </c>
      <c r="P211" s="23">
        <v>21.3</v>
      </c>
      <c r="Q211" s="25">
        <v>19.2</v>
      </c>
      <c r="R211" s="8">
        <f t="shared" si="359"/>
        <v>20.666666666666668</v>
      </c>
      <c r="S211" s="20">
        <v>19</v>
      </c>
      <c r="T211" s="20">
        <v>20</v>
      </c>
      <c r="U211" s="20">
        <v>20</v>
      </c>
      <c r="V211" s="20">
        <v>18</v>
      </c>
      <c r="W211" s="20">
        <v>20</v>
      </c>
      <c r="X211" s="11">
        <f t="shared" si="360"/>
        <v>19.399999999999999</v>
      </c>
      <c r="Y211" s="20">
        <v>17</v>
      </c>
      <c r="Z211" s="20">
        <v>20</v>
      </c>
      <c r="AA211" s="20">
        <v>15</v>
      </c>
      <c r="AB211" s="20">
        <v>22.5</v>
      </c>
      <c r="AC211" s="6">
        <f t="shared" si="361"/>
        <v>19.166666666666668</v>
      </c>
      <c r="AD211" s="15">
        <f t="shared" si="362"/>
        <v>18.646296296296295</v>
      </c>
    </row>
    <row r="212" spans="1:30">
      <c r="A212" s="5"/>
      <c r="B212" s="18" t="s">
        <v>60</v>
      </c>
      <c r="C212" s="20">
        <v>19</v>
      </c>
      <c r="D212" s="20">
        <v>17.5</v>
      </c>
      <c r="E212" s="20">
        <v>20</v>
      </c>
      <c r="F212" s="20">
        <v>17.5</v>
      </c>
      <c r="G212" s="6">
        <f t="shared" ref="G212:G219" si="363">AVERAGE(D212:F212)</f>
        <v>18.333333333333332</v>
      </c>
      <c r="H212" s="20">
        <v>17.5</v>
      </c>
      <c r="I212" s="20">
        <v>17.5</v>
      </c>
      <c r="J212" s="6">
        <f t="shared" ref="J212:J219" si="364">AVERAGE(H212:I212)</f>
        <v>17.5</v>
      </c>
      <c r="K212" s="20">
        <v>22.5</v>
      </c>
      <c r="L212" s="20">
        <v>14</v>
      </c>
      <c r="M212" s="20">
        <v>14.5</v>
      </c>
      <c r="N212" s="7">
        <f t="shared" ref="N212:N219" si="365">AVERAGE(L212:M212)</f>
        <v>14.25</v>
      </c>
      <c r="O212" s="23">
        <v>21.5</v>
      </c>
      <c r="P212" s="23">
        <v>21.3</v>
      </c>
      <c r="Q212" s="25">
        <v>19.2</v>
      </c>
      <c r="R212" s="8">
        <f t="shared" ref="R212:R219" si="366">(Q212+P212+O212)/3</f>
        <v>20.666666666666668</v>
      </c>
      <c r="S212" s="20">
        <v>19</v>
      </c>
      <c r="T212" s="20">
        <v>20</v>
      </c>
      <c r="U212" s="20">
        <v>20</v>
      </c>
      <c r="V212" s="20">
        <v>18</v>
      </c>
      <c r="W212" s="20">
        <v>20</v>
      </c>
      <c r="X212" s="11">
        <f t="shared" ref="X212:X219" si="367">AVERAGE(S212:W212)</f>
        <v>19.399999999999999</v>
      </c>
      <c r="Y212" s="20">
        <v>17</v>
      </c>
      <c r="Z212" s="20">
        <v>20</v>
      </c>
      <c r="AA212" s="20">
        <v>15</v>
      </c>
      <c r="AB212" s="20">
        <v>22.5</v>
      </c>
      <c r="AC212" s="6">
        <f t="shared" ref="AC212:AC219" si="368">AVERAGE(Z212:AB212)</f>
        <v>19.166666666666668</v>
      </c>
      <c r="AD212" s="15">
        <f t="shared" ref="AD212:AD219" si="369">(C212+G212+J212+K212+N212+R212+X212+Y212+AC212)/9</f>
        <v>18.646296296296295</v>
      </c>
    </row>
    <row r="213" spans="1:30">
      <c r="A213" s="5"/>
      <c r="B213" s="18" t="s">
        <v>61</v>
      </c>
      <c r="C213" s="20">
        <v>18</v>
      </c>
      <c r="D213" s="20">
        <v>17.5</v>
      </c>
      <c r="E213" s="20">
        <v>20</v>
      </c>
      <c r="F213" s="20">
        <v>17.5</v>
      </c>
      <c r="G213" s="6">
        <f t="shared" si="363"/>
        <v>18.333333333333332</v>
      </c>
      <c r="H213" s="20">
        <v>17.5</v>
      </c>
      <c r="I213" s="20">
        <v>17.5</v>
      </c>
      <c r="J213" s="6">
        <f t="shared" si="364"/>
        <v>17.5</v>
      </c>
      <c r="K213" s="20">
        <v>22.5</v>
      </c>
      <c r="L213" s="20">
        <v>15</v>
      </c>
      <c r="M213" s="20">
        <v>14.5</v>
      </c>
      <c r="N213" s="7">
        <f t="shared" si="365"/>
        <v>14.75</v>
      </c>
      <c r="O213" s="23">
        <v>21.5</v>
      </c>
      <c r="P213" s="23">
        <v>21.3</v>
      </c>
      <c r="Q213" s="25">
        <v>19.2</v>
      </c>
      <c r="R213" s="8">
        <f t="shared" si="366"/>
        <v>20.666666666666668</v>
      </c>
      <c r="S213" s="20">
        <v>19</v>
      </c>
      <c r="T213" s="20">
        <v>20</v>
      </c>
      <c r="U213" s="20">
        <v>20</v>
      </c>
      <c r="V213" s="20">
        <v>18</v>
      </c>
      <c r="W213" s="20">
        <v>20</v>
      </c>
      <c r="X213" s="11">
        <f t="shared" si="367"/>
        <v>19.399999999999999</v>
      </c>
      <c r="Y213" s="20">
        <v>17</v>
      </c>
      <c r="Z213" s="20">
        <v>20</v>
      </c>
      <c r="AA213" s="20">
        <v>15</v>
      </c>
      <c r="AB213" s="20">
        <v>22.5</v>
      </c>
      <c r="AC213" s="6">
        <f t="shared" si="368"/>
        <v>19.166666666666668</v>
      </c>
      <c r="AD213" s="15">
        <f t="shared" si="369"/>
        <v>18.590740740740742</v>
      </c>
    </row>
    <row r="214" spans="1:30">
      <c r="A214" s="5"/>
      <c r="B214" s="18" t="s">
        <v>62</v>
      </c>
      <c r="C214" s="20">
        <v>18</v>
      </c>
      <c r="D214" s="20">
        <v>17.5</v>
      </c>
      <c r="E214" s="20">
        <v>20</v>
      </c>
      <c r="F214" s="20">
        <v>17.5</v>
      </c>
      <c r="G214" s="6">
        <f t="shared" si="363"/>
        <v>18.333333333333332</v>
      </c>
      <c r="H214" s="20">
        <v>17.5</v>
      </c>
      <c r="I214" s="20">
        <v>17.5</v>
      </c>
      <c r="J214" s="6">
        <f t="shared" si="364"/>
        <v>17.5</v>
      </c>
      <c r="K214" s="20">
        <v>22.5</v>
      </c>
      <c r="L214" s="20">
        <v>15</v>
      </c>
      <c r="M214" s="20">
        <v>14.5</v>
      </c>
      <c r="N214" s="7">
        <f t="shared" si="365"/>
        <v>14.75</v>
      </c>
      <c r="O214" s="23">
        <v>21.5</v>
      </c>
      <c r="P214" s="23">
        <v>21.3</v>
      </c>
      <c r="Q214" s="25">
        <v>19.2</v>
      </c>
      <c r="R214" s="8">
        <f t="shared" si="366"/>
        <v>20.666666666666668</v>
      </c>
      <c r="S214" s="20">
        <v>19</v>
      </c>
      <c r="T214" s="20">
        <v>20</v>
      </c>
      <c r="U214" s="20">
        <v>20</v>
      </c>
      <c r="V214" s="20">
        <v>18</v>
      </c>
      <c r="W214" s="20">
        <v>20</v>
      </c>
      <c r="X214" s="11">
        <f t="shared" si="367"/>
        <v>19.399999999999999</v>
      </c>
      <c r="Y214" s="20">
        <v>17</v>
      </c>
      <c r="Z214" s="20">
        <v>20</v>
      </c>
      <c r="AA214" s="20">
        <v>15</v>
      </c>
      <c r="AB214" s="20">
        <v>22.5</v>
      </c>
      <c r="AC214" s="6">
        <f t="shared" si="368"/>
        <v>19.166666666666668</v>
      </c>
      <c r="AD214" s="15">
        <f t="shared" si="369"/>
        <v>18.590740740740742</v>
      </c>
    </row>
    <row r="215" spans="1:30">
      <c r="A215" s="5"/>
      <c r="B215" s="18" t="s">
        <v>63</v>
      </c>
      <c r="C215" s="20">
        <v>18</v>
      </c>
      <c r="D215" s="20">
        <v>17.5</v>
      </c>
      <c r="E215" s="20">
        <v>20</v>
      </c>
      <c r="F215" s="20">
        <v>17.5</v>
      </c>
      <c r="G215" s="6">
        <f t="shared" si="363"/>
        <v>18.333333333333332</v>
      </c>
      <c r="H215" s="20">
        <v>17.5</v>
      </c>
      <c r="I215" s="20">
        <v>17.5</v>
      </c>
      <c r="J215" s="6">
        <f t="shared" si="364"/>
        <v>17.5</v>
      </c>
      <c r="K215" s="20">
        <v>22.5</v>
      </c>
      <c r="L215" s="20">
        <v>15</v>
      </c>
      <c r="M215" s="20">
        <v>14.5</v>
      </c>
      <c r="N215" s="7">
        <f t="shared" si="365"/>
        <v>14.75</v>
      </c>
      <c r="O215" s="23">
        <v>21.5</v>
      </c>
      <c r="P215" s="23">
        <v>21.3</v>
      </c>
      <c r="Q215" s="25">
        <v>19.2</v>
      </c>
      <c r="R215" s="8">
        <f t="shared" si="366"/>
        <v>20.666666666666668</v>
      </c>
      <c r="S215" s="20">
        <v>19</v>
      </c>
      <c r="T215" s="20">
        <v>20</v>
      </c>
      <c r="U215" s="20">
        <v>20</v>
      </c>
      <c r="V215" s="20">
        <v>18</v>
      </c>
      <c r="W215" s="20">
        <v>20</v>
      </c>
      <c r="X215" s="11">
        <f t="shared" si="367"/>
        <v>19.399999999999999</v>
      </c>
      <c r="Y215" s="20">
        <v>17</v>
      </c>
      <c r="Z215" s="20">
        <v>20</v>
      </c>
      <c r="AA215" s="20">
        <v>15</v>
      </c>
      <c r="AB215" s="20">
        <v>22.5</v>
      </c>
      <c r="AC215" s="6">
        <f t="shared" si="368"/>
        <v>19.166666666666668</v>
      </c>
      <c r="AD215" s="15">
        <f t="shared" si="369"/>
        <v>18.590740740740742</v>
      </c>
    </row>
    <row r="216" spans="1:30">
      <c r="A216" s="5"/>
      <c r="B216" s="18" t="s">
        <v>65</v>
      </c>
      <c r="C216" s="20">
        <v>18</v>
      </c>
      <c r="D216" s="20">
        <v>17.5</v>
      </c>
      <c r="E216" s="20">
        <v>20</v>
      </c>
      <c r="F216" s="20">
        <v>17.5</v>
      </c>
      <c r="G216" s="6">
        <f t="shared" si="363"/>
        <v>18.333333333333332</v>
      </c>
      <c r="H216" s="20">
        <v>17.5</v>
      </c>
      <c r="I216" s="20">
        <v>17.5</v>
      </c>
      <c r="J216" s="6">
        <f t="shared" si="364"/>
        <v>17.5</v>
      </c>
      <c r="K216" s="20">
        <v>22.5</v>
      </c>
      <c r="L216" s="20">
        <v>15</v>
      </c>
      <c r="M216" s="20">
        <v>14.5</v>
      </c>
      <c r="N216" s="7">
        <f t="shared" si="365"/>
        <v>14.75</v>
      </c>
      <c r="O216" s="23">
        <v>21.5</v>
      </c>
      <c r="P216" s="23">
        <v>21.3</v>
      </c>
      <c r="Q216" s="25">
        <v>19.2</v>
      </c>
      <c r="R216" s="8">
        <f t="shared" si="366"/>
        <v>20.666666666666668</v>
      </c>
      <c r="S216" s="20">
        <v>19</v>
      </c>
      <c r="T216" s="20">
        <v>20</v>
      </c>
      <c r="U216" s="20">
        <v>20</v>
      </c>
      <c r="V216" s="20">
        <v>18</v>
      </c>
      <c r="W216" s="20">
        <v>20</v>
      </c>
      <c r="X216" s="11">
        <f t="shared" si="367"/>
        <v>19.399999999999999</v>
      </c>
      <c r="Y216" s="20">
        <v>17</v>
      </c>
      <c r="Z216" s="20">
        <v>20</v>
      </c>
      <c r="AA216" s="20">
        <v>15</v>
      </c>
      <c r="AB216" s="20">
        <v>22.5</v>
      </c>
      <c r="AC216" s="6">
        <f t="shared" si="368"/>
        <v>19.166666666666668</v>
      </c>
      <c r="AD216" s="15">
        <f t="shared" si="369"/>
        <v>18.590740740740742</v>
      </c>
    </row>
    <row r="217" spans="1:30">
      <c r="A217" s="5"/>
      <c r="B217" s="18" t="s">
        <v>66</v>
      </c>
      <c r="C217" s="20">
        <v>18</v>
      </c>
      <c r="D217" s="20">
        <v>17.5</v>
      </c>
      <c r="E217" s="20">
        <v>20</v>
      </c>
      <c r="F217" s="20">
        <v>17.5</v>
      </c>
      <c r="G217" s="6">
        <f t="shared" si="363"/>
        <v>18.333333333333332</v>
      </c>
      <c r="H217" s="20">
        <v>17.5</v>
      </c>
      <c r="I217" s="20">
        <v>17.5</v>
      </c>
      <c r="J217" s="6">
        <f t="shared" si="364"/>
        <v>17.5</v>
      </c>
      <c r="K217" s="20">
        <v>22.5</v>
      </c>
      <c r="L217" s="20">
        <v>15</v>
      </c>
      <c r="M217" s="20">
        <v>14.5</v>
      </c>
      <c r="N217" s="7">
        <f t="shared" si="365"/>
        <v>14.75</v>
      </c>
      <c r="O217" s="23">
        <v>21.5</v>
      </c>
      <c r="P217" s="23">
        <v>21.3</v>
      </c>
      <c r="Q217" s="25">
        <v>19.2</v>
      </c>
      <c r="R217" s="8">
        <f t="shared" si="366"/>
        <v>20.666666666666668</v>
      </c>
      <c r="S217" s="20">
        <v>19</v>
      </c>
      <c r="T217" s="20">
        <v>20</v>
      </c>
      <c r="U217" s="20">
        <v>20</v>
      </c>
      <c r="V217" s="20">
        <v>18</v>
      </c>
      <c r="W217" s="20">
        <v>20</v>
      </c>
      <c r="X217" s="11">
        <f t="shared" si="367"/>
        <v>19.399999999999999</v>
      </c>
      <c r="Y217" s="20">
        <v>17</v>
      </c>
      <c r="Z217" s="20">
        <v>20</v>
      </c>
      <c r="AA217" s="20">
        <v>15</v>
      </c>
      <c r="AB217" s="20">
        <v>22.5</v>
      </c>
      <c r="AC217" s="6">
        <f t="shared" si="368"/>
        <v>19.166666666666668</v>
      </c>
      <c r="AD217" s="15">
        <f t="shared" si="369"/>
        <v>18.590740740740742</v>
      </c>
    </row>
    <row r="218" spans="1:30">
      <c r="A218" s="5"/>
      <c r="B218" s="18" t="s">
        <v>68</v>
      </c>
      <c r="C218" s="20">
        <v>18</v>
      </c>
      <c r="D218" s="20">
        <v>17.5</v>
      </c>
      <c r="E218" s="20">
        <v>20</v>
      </c>
      <c r="F218" s="20">
        <v>17.5</v>
      </c>
      <c r="G218" s="6">
        <f t="shared" si="363"/>
        <v>18.333333333333332</v>
      </c>
      <c r="H218" s="20">
        <v>17.5</v>
      </c>
      <c r="I218" s="20">
        <v>17.5</v>
      </c>
      <c r="J218" s="6">
        <f t="shared" si="364"/>
        <v>17.5</v>
      </c>
      <c r="K218" s="20">
        <v>22.5</v>
      </c>
      <c r="L218" s="20">
        <v>15</v>
      </c>
      <c r="M218" s="20">
        <v>14.5</v>
      </c>
      <c r="N218" s="7">
        <f t="shared" si="365"/>
        <v>14.75</v>
      </c>
      <c r="O218" s="23">
        <v>21.5</v>
      </c>
      <c r="P218" s="23">
        <v>21.3</v>
      </c>
      <c r="Q218" s="25">
        <v>19.2</v>
      </c>
      <c r="R218" s="8">
        <f t="shared" si="366"/>
        <v>20.666666666666668</v>
      </c>
      <c r="S218" s="20">
        <v>19</v>
      </c>
      <c r="T218" s="20">
        <v>20</v>
      </c>
      <c r="U218" s="20">
        <v>20</v>
      </c>
      <c r="V218" s="20">
        <v>18</v>
      </c>
      <c r="W218" s="20">
        <v>20</v>
      </c>
      <c r="X218" s="11">
        <f t="shared" si="367"/>
        <v>19.399999999999999</v>
      </c>
      <c r="Y218" s="20">
        <v>17</v>
      </c>
      <c r="Z218" s="20">
        <v>20</v>
      </c>
      <c r="AA218" s="20">
        <v>15</v>
      </c>
      <c r="AB218" s="20">
        <v>22.5</v>
      </c>
      <c r="AC218" s="6">
        <f t="shared" si="368"/>
        <v>19.166666666666668</v>
      </c>
      <c r="AD218" s="15">
        <f t="shared" si="369"/>
        <v>18.590740740740742</v>
      </c>
    </row>
    <row r="219" spans="1:30">
      <c r="A219" s="5"/>
      <c r="B219" s="18" t="s">
        <v>69</v>
      </c>
      <c r="C219" s="20">
        <v>18</v>
      </c>
      <c r="D219" s="20">
        <v>17.5</v>
      </c>
      <c r="E219" s="20">
        <v>20</v>
      </c>
      <c r="F219" s="20">
        <v>17.5</v>
      </c>
      <c r="G219" s="6">
        <f t="shared" si="363"/>
        <v>18.333333333333332</v>
      </c>
      <c r="H219" s="20">
        <v>17.5</v>
      </c>
      <c r="I219" s="20">
        <v>17.5</v>
      </c>
      <c r="J219" s="6">
        <f t="shared" si="364"/>
        <v>17.5</v>
      </c>
      <c r="K219" s="20">
        <v>22.5</v>
      </c>
      <c r="L219" s="20">
        <v>15</v>
      </c>
      <c r="M219" s="20">
        <v>14.5</v>
      </c>
      <c r="N219" s="7">
        <f t="shared" si="365"/>
        <v>14.75</v>
      </c>
      <c r="O219" s="23">
        <v>21.5</v>
      </c>
      <c r="P219" s="23">
        <v>21.3</v>
      </c>
      <c r="Q219" s="25">
        <v>19.2</v>
      </c>
      <c r="R219" s="8">
        <f t="shared" si="366"/>
        <v>20.666666666666668</v>
      </c>
      <c r="S219" s="20">
        <v>19</v>
      </c>
      <c r="T219" s="20">
        <v>20</v>
      </c>
      <c r="U219" s="20">
        <v>20</v>
      </c>
      <c r="V219" s="20">
        <v>18</v>
      </c>
      <c r="W219" s="20">
        <v>20</v>
      </c>
      <c r="X219" s="11">
        <f t="shared" si="367"/>
        <v>19.399999999999999</v>
      </c>
      <c r="Y219" s="20">
        <v>17</v>
      </c>
      <c r="Z219" s="20">
        <v>20</v>
      </c>
      <c r="AA219" s="20">
        <v>15</v>
      </c>
      <c r="AB219" s="20">
        <v>22.5</v>
      </c>
      <c r="AC219" s="6">
        <f t="shared" si="368"/>
        <v>19.166666666666668</v>
      </c>
      <c r="AD219" s="15">
        <f t="shared" si="369"/>
        <v>18.590740740740742</v>
      </c>
    </row>
    <row r="220" spans="1:30">
      <c r="A220" s="5"/>
      <c r="B220" s="18" t="s">
        <v>70</v>
      </c>
      <c r="C220" s="20">
        <v>18</v>
      </c>
      <c r="D220" s="20">
        <v>17.5</v>
      </c>
      <c r="E220" s="20">
        <v>20</v>
      </c>
      <c r="F220" s="20">
        <v>17.5</v>
      </c>
      <c r="G220" s="6">
        <f t="shared" ref="G220" si="370">AVERAGE(D220:F220)</f>
        <v>18.333333333333332</v>
      </c>
      <c r="H220" s="20">
        <v>17.5</v>
      </c>
      <c r="I220" s="20">
        <v>17.5</v>
      </c>
      <c r="J220" s="6">
        <f t="shared" ref="J220" si="371">AVERAGE(H220:I220)</f>
        <v>17.5</v>
      </c>
      <c r="K220" s="20">
        <v>22.5</v>
      </c>
      <c r="L220" s="20">
        <v>15</v>
      </c>
      <c r="M220" s="20">
        <v>14.5</v>
      </c>
      <c r="N220" s="7">
        <f t="shared" ref="N220" si="372">AVERAGE(L220:M220)</f>
        <v>14.75</v>
      </c>
      <c r="O220" s="23">
        <v>21.5</v>
      </c>
      <c r="P220" s="23">
        <v>21.3</v>
      </c>
      <c r="Q220" s="25">
        <v>19.2</v>
      </c>
      <c r="R220" s="8">
        <f t="shared" ref="R220" si="373">(Q220+P220+O220)/3</f>
        <v>20.666666666666668</v>
      </c>
      <c r="S220" s="20">
        <v>19</v>
      </c>
      <c r="T220" s="20">
        <v>20</v>
      </c>
      <c r="U220" s="20">
        <v>20</v>
      </c>
      <c r="V220" s="20">
        <v>18</v>
      </c>
      <c r="W220" s="20">
        <v>20</v>
      </c>
      <c r="X220" s="11">
        <f t="shared" ref="X220" si="374">AVERAGE(S220:W220)</f>
        <v>19.399999999999999</v>
      </c>
      <c r="Y220" s="20">
        <v>17</v>
      </c>
      <c r="Z220" s="20">
        <v>20</v>
      </c>
      <c r="AA220" s="20">
        <v>15</v>
      </c>
      <c r="AB220" s="20">
        <v>22.5</v>
      </c>
      <c r="AC220" s="6">
        <f t="shared" ref="AC220" si="375">AVERAGE(Z220:AB220)</f>
        <v>19.166666666666668</v>
      </c>
      <c r="AD220" s="15">
        <f t="shared" ref="AD220" si="376">(C220+G220+J220+K220+N220+R220+X220+Y220+AC220)/9</f>
        <v>18.590740740740742</v>
      </c>
    </row>
    <row r="221" spans="1:30" ht="56.25">
      <c r="A221" s="17" t="s">
        <v>49</v>
      </c>
      <c r="B221" s="14" t="s">
        <v>31</v>
      </c>
      <c r="C221" s="2">
        <f>C213*100/C220-100</f>
        <v>0</v>
      </c>
      <c r="D221" s="2">
        <f t="shared" ref="D221:AD221" si="377">D213*100/D220-100</f>
        <v>0</v>
      </c>
      <c r="E221" s="2">
        <f t="shared" si="377"/>
        <v>0</v>
      </c>
      <c r="F221" s="2">
        <f t="shared" si="377"/>
        <v>0</v>
      </c>
      <c r="G221" s="2">
        <f t="shared" si="377"/>
        <v>0</v>
      </c>
      <c r="H221" s="2">
        <f t="shared" si="377"/>
        <v>0</v>
      </c>
      <c r="I221" s="2">
        <f t="shared" si="377"/>
        <v>0</v>
      </c>
      <c r="J221" s="2">
        <f t="shared" si="377"/>
        <v>0</v>
      </c>
      <c r="K221" s="2">
        <f t="shared" si="377"/>
        <v>0</v>
      </c>
      <c r="L221" s="2">
        <f t="shared" si="377"/>
        <v>0</v>
      </c>
      <c r="M221" s="2">
        <f t="shared" si="377"/>
        <v>0</v>
      </c>
      <c r="N221" s="2">
        <f t="shared" si="377"/>
        <v>0</v>
      </c>
      <c r="O221" s="2">
        <f t="shared" si="377"/>
        <v>0</v>
      </c>
      <c r="P221" s="2">
        <f t="shared" si="377"/>
        <v>0</v>
      </c>
      <c r="Q221" s="2">
        <f t="shared" si="377"/>
        <v>0</v>
      </c>
      <c r="R221" s="2">
        <f t="shared" si="377"/>
        <v>0</v>
      </c>
      <c r="S221" s="2">
        <f t="shared" si="377"/>
        <v>0</v>
      </c>
      <c r="T221" s="2">
        <f t="shared" si="377"/>
        <v>0</v>
      </c>
      <c r="U221" s="2">
        <f t="shared" si="377"/>
        <v>0</v>
      </c>
      <c r="V221" s="2">
        <f t="shared" si="377"/>
        <v>0</v>
      </c>
      <c r="W221" s="2">
        <f t="shared" si="377"/>
        <v>0</v>
      </c>
      <c r="X221" s="2">
        <f t="shared" si="377"/>
        <v>0</v>
      </c>
      <c r="Y221" s="2">
        <f t="shared" si="377"/>
        <v>0</v>
      </c>
      <c r="Z221" s="2">
        <f t="shared" si="377"/>
        <v>0</v>
      </c>
      <c r="AA221" s="2">
        <f t="shared" si="377"/>
        <v>0</v>
      </c>
      <c r="AB221" s="2">
        <f t="shared" si="377"/>
        <v>0</v>
      </c>
      <c r="AC221" s="2">
        <f t="shared" si="377"/>
        <v>0</v>
      </c>
      <c r="AD221" s="2">
        <f t="shared" si="377"/>
        <v>0</v>
      </c>
    </row>
    <row r="222" spans="1:30">
      <c r="A222" s="5"/>
      <c r="B222" s="18" t="s">
        <v>58</v>
      </c>
      <c r="C222" s="20">
        <v>27.5</v>
      </c>
      <c r="D222" s="20">
        <v>25</v>
      </c>
      <c r="E222" s="20">
        <v>30</v>
      </c>
      <c r="F222" s="20">
        <v>25</v>
      </c>
      <c r="G222" s="6">
        <f t="shared" ref="G222:G223" si="378">AVERAGE(D222:F222)</f>
        <v>26.666666666666668</v>
      </c>
      <c r="H222" s="20">
        <v>25</v>
      </c>
      <c r="I222" s="20">
        <v>25</v>
      </c>
      <c r="J222" s="6">
        <f t="shared" ref="J222:J223" si="379">AVERAGE(H222:I222)</f>
        <v>25</v>
      </c>
      <c r="K222" s="20">
        <v>27.5</v>
      </c>
      <c r="L222" s="20">
        <v>30</v>
      </c>
      <c r="M222" s="20">
        <v>40</v>
      </c>
      <c r="N222" s="7">
        <f t="shared" ref="N222:N223" si="380">AVERAGE(L222:M222)</f>
        <v>35</v>
      </c>
      <c r="O222" s="21">
        <v>22.5</v>
      </c>
      <c r="P222" s="21">
        <v>23</v>
      </c>
      <c r="Q222" s="22">
        <v>30</v>
      </c>
      <c r="R222" s="8">
        <f t="shared" ref="R222:R223" si="381">(Q222+P222+O222)/3</f>
        <v>25.166666666666668</v>
      </c>
      <c r="S222" s="20">
        <v>20</v>
      </c>
      <c r="T222" s="7">
        <v>25</v>
      </c>
      <c r="U222" s="20">
        <v>22</v>
      </c>
      <c r="V222" s="20">
        <v>25</v>
      </c>
      <c r="W222" s="20">
        <v>22.5</v>
      </c>
      <c r="X222" s="11">
        <f t="shared" ref="X222:X223" si="382">AVERAGE(S222:W222)</f>
        <v>22.9</v>
      </c>
      <c r="Y222" s="20">
        <v>20</v>
      </c>
      <c r="Z222" s="20">
        <v>23</v>
      </c>
      <c r="AA222" s="20">
        <v>18</v>
      </c>
      <c r="AB222" s="20">
        <v>28</v>
      </c>
      <c r="AC222" s="6">
        <f t="shared" ref="AC222:AC223" si="383">AVERAGE(Z222:AB222)</f>
        <v>23</v>
      </c>
      <c r="AD222" s="15">
        <f t="shared" ref="AD222:AD223" si="384">(C222+G222+J222+K222+N222+R222+X222+Y222+AC222)/9</f>
        <v>25.859259259259261</v>
      </c>
    </row>
    <row r="223" spans="1:30">
      <c r="A223" s="5"/>
      <c r="B223" s="18" t="s">
        <v>59</v>
      </c>
      <c r="C223" s="20">
        <v>25</v>
      </c>
      <c r="D223" s="20">
        <v>20</v>
      </c>
      <c r="E223" s="20">
        <v>30</v>
      </c>
      <c r="F223" s="20">
        <v>25</v>
      </c>
      <c r="G223" s="6">
        <f t="shared" si="378"/>
        <v>25</v>
      </c>
      <c r="H223" s="20">
        <v>25</v>
      </c>
      <c r="I223" s="20">
        <v>25</v>
      </c>
      <c r="J223" s="6">
        <f t="shared" si="379"/>
        <v>25</v>
      </c>
      <c r="K223" s="20">
        <v>27.5</v>
      </c>
      <c r="L223" s="20">
        <v>30</v>
      </c>
      <c r="M223" s="20">
        <v>40</v>
      </c>
      <c r="N223" s="7">
        <f t="shared" si="380"/>
        <v>35</v>
      </c>
      <c r="O223" s="21">
        <v>22.5</v>
      </c>
      <c r="P223" s="21">
        <v>23</v>
      </c>
      <c r="Q223" s="22">
        <v>25</v>
      </c>
      <c r="R223" s="8">
        <f t="shared" si="381"/>
        <v>23.5</v>
      </c>
      <c r="S223" s="20">
        <v>20</v>
      </c>
      <c r="T223" s="7">
        <v>25</v>
      </c>
      <c r="U223" s="20">
        <v>22</v>
      </c>
      <c r="V223" s="20">
        <v>25</v>
      </c>
      <c r="W223" s="20">
        <v>22.5</v>
      </c>
      <c r="X223" s="11">
        <f t="shared" si="382"/>
        <v>22.9</v>
      </c>
      <c r="Y223" s="20">
        <v>20</v>
      </c>
      <c r="Z223" s="20">
        <v>20</v>
      </c>
      <c r="AA223" s="20">
        <v>18</v>
      </c>
      <c r="AB223" s="20">
        <v>28</v>
      </c>
      <c r="AC223" s="6">
        <f t="shared" si="383"/>
        <v>22</v>
      </c>
      <c r="AD223" s="15">
        <f t="shared" si="384"/>
        <v>25.1</v>
      </c>
    </row>
    <row r="224" spans="1:30">
      <c r="A224" s="5"/>
      <c r="B224" s="18" t="s">
        <v>60</v>
      </c>
      <c r="C224" s="20">
        <v>25</v>
      </c>
      <c r="D224" s="20">
        <v>20</v>
      </c>
      <c r="E224" s="20">
        <v>22.5</v>
      </c>
      <c r="F224" s="20">
        <v>25</v>
      </c>
      <c r="G224" s="6">
        <f t="shared" ref="G224:G231" si="385">AVERAGE(D224:F224)</f>
        <v>22.5</v>
      </c>
      <c r="H224" s="20">
        <v>25</v>
      </c>
      <c r="I224" s="20">
        <v>25</v>
      </c>
      <c r="J224" s="6">
        <f t="shared" ref="J224:J231" si="386">AVERAGE(H224:I224)</f>
        <v>25</v>
      </c>
      <c r="K224" s="20">
        <v>27.5</v>
      </c>
      <c r="L224" s="20">
        <v>30</v>
      </c>
      <c r="M224" s="20">
        <v>40</v>
      </c>
      <c r="N224" s="7">
        <f t="shared" ref="N224:N231" si="387">AVERAGE(L224:M224)</f>
        <v>35</v>
      </c>
      <c r="O224" s="21">
        <v>22.5</v>
      </c>
      <c r="P224" s="21">
        <v>25</v>
      </c>
      <c r="Q224" s="22">
        <v>25</v>
      </c>
      <c r="R224" s="8">
        <f t="shared" ref="R224:R231" si="388">(Q224+P224+O224)/3</f>
        <v>24.166666666666668</v>
      </c>
      <c r="S224" s="20">
        <v>20</v>
      </c>
      <c r="T224" s="7">
        <v>25</v>
      </c>
      <c r="U224" s="20">
        <v>22</v>
      </c>
      <c r="V224" s="20">
        <v>25</v>
      </c>
      <c r="W224" s="20">
        <v>22.5</v>
      </c>
      <c r="X224" s="11">
        <f t="shared" ref="X224:X231" si="389">AVERAGE(S224:W224)</f>
        <v>22.9</v>
      </c>
      <c r="Y224" s="20">
        <v>20</v>
      </c>
      <c r="Z224" s="20">
        <v>20</v>
      </c>
      <c r="AA224" s="20">
        <v>18</v>
      </c>
      <c r="AB224" s="20">
        <v>28</v>
      </c>
      <c r="AC224" s="6">
        <f t="shared" ref="AC224:AC231" si="390">AVERAGE(Z224:AB224)</f>
        <v>22</v>
      </c>
      <c r="AD224" s="15">
        <f t="shared" ref="AD224:AD231" si="391">(C224+G224+J224+K224+N224+R224+X224+Y224+AC224)/9</f>
        <v>24.896296296296295</v>
      </c>
    </row>
    <row r="225" spans="1:30">
      <c r="A225" s="5"/>
      <c r="B225" s="18" t="s">
        <v>61</v>
      </c>
      <c r="C225" s="20">
        <v>21.7</v>
      </c>
      <c r="D225" s="20">
        <v>20</v>
      </c>
      <c r="E225" s="20">
        <v>22.5</v>
      </c>
      <c r="F225" s="20">
        <v>22.5</v>
      </c>
      <c r="G225" s="6">
        <f t="shared" si="385"/>
        <v>21.666666666666668</v>
      </c>
      <c r="H225" s="20">
        <v>22.5</v>
      </c>
      <c r="I225" s="20">
        <v>17.5</v>
      </c>
      <c r="J225" s="6">
        <f t="shared" si="386"/>
        <v>20</v>
      </c>
      <c r="K225" s="20">
        <v>22.5</v>
      </c>
      <c r="L225" s="20">
        <v>20</v>
      </c>
      <c r="M225" s="20">
        <v>25</v>
      </c>
      <c r="N225" s="7">
        <f t="shared" si="387"/>
        <v>22.5</v>
      </c>
      <c r="O225" s="21">
        <v>22.5</v>
      </c>
      <c r="P225" s="21">
        <v>25</v>
      </c>
      <c r="Q225" s="22">
        <v>25</v>
      </c>
      <c r="R225" s="8">
        <f t="shared" si="388"/>
        <v>24.166666666666668</v>
      </c>
      <c r="S225" s="20">
        <v>20</v>
      </c>
      <c r="T225" s="7">
        <v>23</v>
      </c>
      <c r="U225" s="20">
        <v>23</v>
      </c>
      <c r="V225" s="20">
        <v>25</v>
      </c>
      <c r="W225" s="20">
        <v>22.5</v>
      </c>
      <c r="X225" s="11">
        <f t="shared" si="389"/>
        <v>22.7</v>
      </c>
      <c r="Y225" s="20">
        <v>18.5</v>
      </c>
      <c r="Z225" s="20">
        <v>20</v>
      </c>
      <c r="AA225" s="20">
        <v>18</v>
      </c>
      <c r="AB225" s="20">
        <v>28</v>
      </c>
      <c r="AC225" s="6">
        <f t="shared" si="390"/>
        <v>22</v>
      </c>
      <c r="AD225" s="15">
        <f t="shared" si="391"/>
        <v>21.748148148148147</v>
      </c>
    </row>
    <row r="226" spans="1:30">
      <c r="A226" s="5"/>
      <c r="B226" s="18" t="s">
        <v>62</v>
      </c>
      <c r="C226" s="20">
        <v>21.7</v>
      </c>
      <c r="D226" s="20">
        <v>20</v>
      </c>
      <c r="E226" s="20">
        <v>22.5</v>
      </c>
      <c r="F226" s="20">
        <v>22.5</v>
      </c>
      <c r="G226" s="6">
        <f t="shared" si="385"/>
        <v>21.666666666666668</v>
      </c>
      <c r="H226" s="20">
        <v>22.5</v>
      </c>
      <c r="I226" s="20">
        <v>14</v>
      </c>
      <c r="J226" s="6">
        <f t="shared" si="386"/>
        <v>18.25</v>
      </c>
      <c r="K226" s="20">
        <v>22.5</v>
      </c>
      <c r="L226" s="20">
        <v>20</v>
      </c>
      <c r="M226" s="20">
        <v>25</v>
      </c>
      <c r="N226" s="7">
        <f t="shared" si="387"/>
        <v>22.5</v>
      </c>
      <c r="O226" s="21">
        <v>22.5</v>
      </c>
      <c r="P226" s="21">
        <v>25</v>
      </c>
      <c r="Q226" s="22">
        <v>25</v>
      </c>
      <c r="R226" s="8">
        <f t="shared" si="388"/>
        <v>24.166666666666668</v>
      </c>
      <c r="S226" s="20">
        <v>20</v>
      </c>
      <c r="T226" s="7">
        <v>23</v>
      </c>
      <c r="U226" s="20">
        <v>23</v>
      </c>
      <c r="V226" s="20">
        <v>25</v>
      </c>
      <c r="W226" s="20">
        <v>22.5</v>
      </c>
      <c r="X226" s="11">
        <f t="shared" si="389"/>
        <v>22.7</v>
      </c>
      <c r="Y226" s="20">
        <v>18.5</v>
      </c>
      <c r="Z226" s="20">
        <v>20</v>
      </c>
      <c r="AA226" s="20">
        <v>18</v>
      </c>
      <c r="AB226" s="20">
        <v>28</v>
      </c>
      <c r="AC226" s="6">
        <f t="shared" si="390"/>
        <v>22</v>
      </c>
      <c r="AD226" s="15">
        <f t="shared" si="391"/>
        <v>21.553703703703704</v>
      </c>
    </row>
    <row r="227" spans="1:30">
      <c r="A227" s="5"/>
      <c r="B227" s="18" t="s">
        <v>63</v>
      </c>
      <c r="C227" s="20">
        <v>21.7</v>
      </c>
      <c r="D227" s="20">
        <v>20</v>
      </c>
      <c r="E227" s="20">
        <v>22.5</v>
      </c>
      <c r="F227" s="20">
        <v>17.5</v>
      </c>
      <c r="G227" s="6">
        <f t="shared" si="385"/>
        <v>20</v>
      </c>
      <c r="H227" s="20">
        <v>12.5</v>
      </c>
      <c r="I227" s="20">
        <v>15</v>
      </c>
      <c r="J227" s="6">
        <f t="shared" si="386"/>
        <v>13.75</v>
      </c>
      <c r="K227" s="20">
        <v>17.5</v>
      </c>
      <c r="L227" s="20">
        <v>15</v>
      </c>
      <c r="M227" s="20">
        <v>20</v>
      </c>
      <c r="N227" s="7">
        <f t="shared" si="387"/>
        <v>17.5</v>
      </c>
      <c r="O227" s="21">
        <v>22.5</v>
      </c>
      <c r="P227" s="21">
        <v>25</v>
      </c>
      <c r="Q227" s="22">
        <v>25</v>
      </c>
      <c r="R227" s="8">
        <f t="shared" si="388"/>
        <v>24.166666666666668</v>
      </c>
      <c r="S227" s="20">
        <v>20</v>
      </c>
      <c r="T227" s="7">
        <v>23</v>
      </c>
      <c r="U227" s="20">
        <v>23</v>
      </c>
      <c r="V227" s="20">
        <v>25</v>
      </c>
      <c r="W227" s="20">
        <v>22.5</v>
      </c>
      <c r="X227" s="11">
        <f t="shared" si="389"/>
        <v>22.7</v>
      </c>
      <c r="Y227" s="20">
        <v>20</v>
      </c>
      <c r="Z227" s="20">
        <v>20</v>
      </c>
      <c r="AA227" s="20">
        <v>18</v>
      </c>
      <c r="AB227" s="20">
        <v>28</v>
      </c>
      <c r="AC227" s="6">
        <f t="shared" si="390"/>
        <v>22</v>
      </c>
      <c r="AD227" s="15">
        <f t="shared" si="391"/>
        <v>19.924074074074074</v>
      </c>
    </row>
    <row r="228" spans="1:30">
      <c r="A228" s="5"/>
      <c r="B228" s="18" t="s">
        <v>65</v>
      </c>
      <c r="C228" s="20">
        <v>21.7</v>
      </c>
      <c r="D228" s="20">
        <v>20</v>
      </c>
      <c r="E228" s="20">
        <v>20</v>
      </c>
      <c r="F228" s="20">
        <v>17.5</v>
      </c>
      <c r="G228" s="6">
        <f t="shared" si="385"/>
        <v>19.166666666666668</v>
      </c>
      <c r="H228" s="20">
        <v>12.5</v>
      </c>
      <c r="I228" s="20">
        <v>15</v>
      </c>
      <c r="J228" s="6">
        <f t="shared" si="386"/>
        <v>13.75</v>
      </c>
      <c r="K228" s="20">
        <v>18.5</v>
      </c>
      <c r="L228" s="20">
        <v>12.5</v>
      </c>
      <c r="M228" s="20">
        <v>20</v>
      </c>
      <c r="N228" s="7">
        <f t="shared" si="387"/>
        <v>16.25</v>
      </c>
      <c r="O228" s="21">
        <v>22.5</v>
      </c>
      <c r="P228" s="21">
        <v>23</v>
      </c>
      <c r="Q228" s="22">
        <v>25</v>
      </c>
      <c r="R228" s="8">
        <f t="shared" si="388"/>
        <v>23.5</v>
      </c>
      <c r="S228" s="20">
        <v>20</v>
      </c>
      <c r="T228" s="7">
        <v>23</v>
      </c>
      <c r="U228" s="20">
        <v>23</v>
      </c>
      <c r="V228" s="20">
        <v>25</v>
      </c>
      <c r="W228" s="20">
        <v>22.5</v>
      </c>
      <c r="X228" s="11">
        <f t="shared" si="389"/>
        <v>22.7</v>
      </c>
      <c r="Y228" s="20">
        <v>20</v>
      </c>
      <c r="Z228" s="20">
        <v>20</v>
      </c>
      <c r="AA228" s="20">
        <v>18</v>
      </c>
      <c r="AB228" s="20">
        <v>20</v>
      </c>
      <c r="AC228" s="6">
        <f t="shared" si="390"/>
        <v>19.333333333333332</v>
      </c>
      <c r="AD228" s="15">
        <f t="shared" si="391"/>
        <v>19.433333333333334</v>
      </c>
    </row>
    <row r="229" spans="1:30">
      <c r="A229" s="5"/>
      <c r="B229" s="18" t="s">
        <v>66</v>
      </c>
      <c r="C229" s="20">
        <v>19.88</v>
      </c>
      <c r="D229" s="20">
        <v>20</v>
      </c>
      <c r="E229" s="20">
        <v>19</v>
      </c>
      <c r="F229" s="20">
        <v>17.5</v>
      </c>
      <c r="G229" s="6">
        <f t="shared" si="385"/>
        <v>18.833333333333332</v>
      </c>
      <c r="H229" s="20">
        <v>16</v>
      </c>
      <c r="I229" s="20">
        <v>12.5</v>
      </c>
      <c r="J229" s="6">
        <f t="shared" si="386"/>
        <v>14.25</v>
      </c>
      <c r="K229" s="20">
        <v>15</v>
      </c>
      <c r="L229" s="20">
        <v>12.5</v>
      </c>
      <c r="M229" s="20">
        <v>22.5</v>
      </c>
      <c r="N229" s="7">
        <f t="shared" si="387"/>
        <v>17.5</v>
      </c>
      <c r="O229" s="21">
        <v>22.5</v>
      </c>
      <c r="P229" s="21">
        <v>23</v>
      </c>
      <c r="Q229" s="22">
        <v>25</v>
      </c>
      <c r="R229" s="8">
        <f t="shared" si="388"/>
        <v>23.5</v>
      </c>
      <c r="S229" s="20">
        <v>20</v>
      </c>
      <c r="T229" s="7">
        <v>23</v>
      </c>
      <c r="U229" s="20">
        <v>23</v>
      </c>
      <c r="V229" s="20">
        <v>25</v>
      </c>
      <c r="W229" s="20">
        <v>22.5</v>
      </c>
      <c r="X229" s="11">
        <f t="shared" si="389"/>
        <v>22.7</v>
      </c>
      <c r="Y229" s="20">
        <v>20</v>
      </c>
      <c r="Z229" s="20">
        <v>20</v>
      </c>
      <c r="AA229" s="20">
        <v>18</v>
      </c>
      <c r="AB229" s="20">
        <v>20</v>
      </c>
      <c r="AC229" s="6">
        <f t="shared" si="390"/>
        <v>19.333333333333332</v>
      </c>
      <c r="AD229" s="15">
        <f t="shared" si="391"/>
        <v>18.999629629629631</v>
      </c>
    </row>
    <row r="230" spans="1:30">
      <c r="A230" s="5"/>
      <c r="B230" s="18" t="s">
        <v>68</v>
      </c>
      <c r="C230" s="20">
        <v>19.88</v>
      </c>
      <c r="D230" s="20">
        <v>20</v>
      </c>
      <c r="E230" s="20">
        <v>19</v>
      </c>
      <c r="F230" s="20">
        <v>17.5</v>
      </c>
      <c r="G230" s="6">
        <f t="shared" si="385"/>
        <v>18.833333333333332</v>
      </c>
      <c r="H230" s="20">
        <v>16</v>
      </c>
      <c r="I230" s="20">
        <v>12.5</v>
      </c>
      <c r="J230" s="6">
        <f t="shared" si="386"/>
        <v>14.25</v>
      </c>
      <c r="K230" s="20">
        <v>15</v>
      </c>
      <c r="L230" s="20">
        <v>12.5</v>
      </c>
      <c r="M230" s="20">
        <v>22.5</v>
      </c>
      <c r="N230" s="7">
        <f t="shared" si="387"/>
        <v>17.5</v>
      </c>
      <c r="O230" s="21">
        <v>22.5</v>
      </c>
      <c r="P230" s="21">
        <v>23</v>
      </c>
      <c r="Q230" s="22">
        <v>25</v>
      </c>
      <c r="R230" s="8">
        <f t="shared" si="388"/>
        <v>23.5</v>
      </c>
      <c r="S230" s="20">
        <v>20</v>
      </c>
      <c r="T230" s="7">
        <v>23</v>
      </c>
      <c r="U230" s="20">
        <v>23</v>
      </c>
      <c r="V230" s="20">
        <v>25</v>
      </c>
      <c r="W230" s="20">
        <v>22.5</v>
      </c>
      <c r="X230" s="11">
        <f t="shared" si="389"/>
        <v>22.7</v>
      </c>
      <c r="Y230" s="20">
        <v>20</v>
      </c>
      <c r="Z230" s="20">
        <v>20</v>
      </c>
      <c r="AA230" s="20">
        <v>18</v>
      </c>
      <c r="AB230" s="20">
        <v>20</v>
      </c>
      <c r="AC230" s="6">
        <f t="shared" si="390"/>
        <v>19.333333333333332</v>
      </c>
      <c r="AD230" s="15">
        <f t="shared" si="391"/>
        <v>18.999629629629631</v>
      </c>
    </row>
    <row r="231" spans="1:30">
      <c r="A231" s="5"/>
      <c r="B231" s="18" t="s">
        <v>69</v>
      </c>
      <c r="C231" s="20">
        <v>19.88</v>
      </c>
      <c r="D231" s="20">
        <v>20</v>
      </c>
      <c r="E231" s="20">
        <v>19</v>
      </c>
      <c r="F231" s="20">
        <v>17.5</v>
      </c>
      <c r="G231" s="6">
        <f t="shared" si="385"/>
        <v>18.833333333333332</v>
      </c>
      <c r="H231" s="20">
        <v>17.5</v>
      </c>
      <c r="I231" s="20">
        <v>12.5</v>
      </c>
      <c r="J231" s="6">
        <f t="shared" si="386"/>
        <v>15</v>
      </c>
      <c r="K231" s="20">
        <v>15</v>
      </c>
      <c r="L231" s="20">
        <v>12.5</v>
      </c>
      <c r="M231" s="20">
        <v>19</v>
      </c>
      <c r="N231" s="7">
        <f t="shared" si="387"/>
        <v>15.75</v>
      </c>
      <c r="O231" s="21">
        <v>22.5</v>
      </c>
      <c r="P231" s="21">
        <v>23</v>
      </c>
      <c r="Q231" s="22">
        <v>25</v>
      </c>
      <c r="R231" s="8">
        <f t="shared" si="388"/>
        <v>23.5</v>
      </c>
      <c r="S231" s="20">
        <v>20</v>
      </c>
      <c r="T231" s="7">
        <v>23</v>
      </c>
      <c r="U231" s="20">
        <v>23</v>
      </c>
      <c r="V231" s="20">
        <v>25</v>
      </c>
      <c r="W231" s="20">
        <v>22.5</v>
      </c>
      <c r="X231" s="11">
        <f t="shared" si="389"/>
        <v>22.7</v>
      </c>
      <c r="Y231" s="20">
        <v>20</v>
      </c>
      <c r="Z231" s="20">
        <v>20</v>
      </c>
      <c r="AA231" s="20">
        <v>18</v>
      </c>
      <c r="AB231" s="20">
        <v>20</v>
      </c>
      <c r="AC231" s="6">
        <f t="shared" si="390"/>
        <v>19.333333333333332</v>
      </c>
      <c r="AD231" s="15">
        <f t="shared" si="391"/>
        <v>18.88851851851852</v>
      </c>
    </row>
    <row r="232" spans="1:30">
      <c r="A232" s="5"/>
      <c r="B232" s="18" t="s">
        <v>70</v>
      </c>
      <c r="C232" s="20">
        <v>19.88</v>
      </c>
      <c r="D232" s="20">
        <v>15</v>
      </c>
      <c r="E232" s="20">
        <v>19</v>
      </c>
      <c r="F232" s="20">
        <v>17.5</v>
      </c>
      <c r="G232" s="6">
        <f t="shared" ref="G232" si="392">AVERAGE(D232:F232)</f>
        <v>17.166666666666668</v>
      </c>
      <c r="H232" s="20">
        <v>19</v>
      </c>
      <c r="I232" s="20">
        <v>12.5</v>
      </c>
      <c r="J232" s="6">
        <f t="shared" ref="J232" si="393">AVERAGE(H232:I232)</f>
        <v>15.75</v>
      </c>
      <c r="K232" s="20">
        <v>15</v>
      </c>
      <c r="L232" s="20">
        <v>12.5</v>
      </c>
      <c r="M232" s="20">
        <v>19</v>
      </c>
      <c r="N232" s="7">
        <f t="shared" ref="N232" si="394">AVERAGE(L232:M232)</f>
        <v>15.75</v>
      </c>
      <c r="O232" s="21">
        <v>22.5</v>
      </c>
      <c r="P232" s="21">
        <v>20</v>
      </c>
      <c r="Q232" s="22">
        <v>25</v>
      </c>
      <c r="R232" s="8">
        <f t="shared" ref="R232" si="395">(Q232+P232+O232)/3</f>
        <v>22.5</v>
      </c>
      <c r="S232" s="20">
        <v>22.5</v>
      </c>
      <c r="T232" s="7">
        <v>18</v>
      </c>
      <c r="U232" s="20">
        <v>23</v>
      </c>
      <c r="V232" s="20">
        <v>20</v>
      </c>
      <c r="W232" s="20">
        <v>22.5</v>
      </c>
      <c r="X232" s="11">
        <f t="shared" ref="X232" si="396">AVERAGE(S232:W232)</f>
        <v>21.2</v>
      </c>
      <c r="Y232" s="20">
        <v>20</v>
      </c>
      <c r="Z232" s="20">
        <v>20</v>
      </c>
      <c r="AA232" s="20">
        <v>18</v>
      </c>
      <c r="AB232" s="20">
        <v>20</v>
      </c>
      <c r="AC232" s="6">
        <f t="shared" ref="AC232" si="397">AVERAGE(Z232:AB232)</f>
        <v>19.333333333333332</v>
      </c>
      <c r="AD232" s="15">
        <f t="shared" ref="AD232" si="398">(C232+G232+J232+K232+N232+R232+X232+Y232+AC232)/9</f>
        <v>18.50888888888889</v>
      </c>
    </row>
    <row r="233" spans="1:30" ht="56.25">
      <c r="A233" s="13" t="s">
        <v>57</v>
      </c>
      <c r="B233" s="14" t="s">
        <v>31</v>
      </c>
      <c r="C233" s="2">
        <f>C225*100/C232-100</f>
        <v>9.1549295774647987</v>
      </c>
      <c r="D233" s="2">
        <f t="shared" ref="D233:AD233" si="399">D225*100/D232-100</f>
        <v>33.333333333333343</v>
      </c>
      <c r="E233" s="2">
        <f t="shared" si="399"/>
        <v>18.421052631578945</v>
      </c>
      <c r="F233" s="2">
        <f t="shared" si="399"/>
        <v>28.571428571428584</v>
      </c>
      <c r="G233" s="2">
        <f t="shared" si="399"/>
        <v>26.21359223300972</v>
      </c>
      <c r="H233" s="2">
        <f t="shared" si="399"/>
        <v>18.421052631578945</v>
      </c>
      <c r="I233" s="2">
        <f t="shared" si="399"/>
        <v>40</v>
      </c>
      <c r="J233" s="2">
        <f t="shared" si="399"/>
        <v>26.984126984126988</v>
      </c>
      <c r="K233" s="2">
        <f t="shared" si="399"/>
        <v>50</v>
      </c>
      <c r="L233" s="2">
        <f t="shared" si="399"/>
        <v>60</v>
      </c>
      <c r="M233" s="2">
        <f t="shared" si="399"/>
        <v>31.578947368421041</v>
      </c>
      <c r="N233" s="2">
        <f t="shared" si="399"/>
        <v>42.857142857142861</v>
      </c>
      <c r="O233" s="2">
        <f t="shared" si="399"/>
        <v>0</v>
      </c>
      <c r="P233" s="2">
        <f t="shared" si="399"/>
        <v>25</v>
      </c>
      <c r="Q233" s="2">
        <f t="shared" si="399"/>
        <v>0</v>
      </c>
      <c r="R233" s="2">
        <f t="shared" si="399"/>
        <v>7.407407407407419</v>
      </c>
      <c r="S233" s="2">
        <f t="shared" si="399"/>
        <v>-11.111111111111114</v>
      </c>
      <c r="T233" s="2">
        <f t="shared" si="399"/>
        <v>27.777777777777771</v>
      </c>
      <c r="U233" s="2">
        <f t="shared" si="399"/>
        <v>0</v>
      </c>
      <c r="V233" s="2">
        <f t="shared" si="399"/>
        <v>25</v>
      </c>
      <c r="W233" s="2">
        <f t="shared" si="399"/>
        <v>0</v>
      </c>
      <c r="X233" s="2">
        <f t="shared" si="399"/>
        <v>7.0754716981132049</v>
      </c>
      <c r="Y233" s="2">
        <f t="shared" si="399"/>
        <v>-7.5</v>
      </c>
      <c r="Z233" s="2">
        <f t="shared" si="399"/>
        <v>0</v>
      </c>
      <c r="AA233" s="2">
        <f t="shared" si="399"/>
        <v>0</v>
      </c>
      <c r="AB233" s="2">
        <f t="shared" si="399"/>
        <v>40</v>
      </c>
      <c r="AC233" s="2">
        <f t="shared" si="399"/>
        <v>13.793103448275872</v>
      </c>
      <c r="AD233" s="2">
        <f t="shared" si="399"/>
        <v>17.501100572297588</v>
      </c>
    </row>
    <row r="234" spans="1:30">
      <c r="A234" s="5"/>
      <c r="B234" s="18" t="s">
        <v>58</v>
      </c>
      <c r="C234" s="20">
        <v>290</v>
      </c>
      <c r="D234" s="20">
        <v>300</v>
      </c>
      <c r="E234" s="20">
        <v>320</v>
      </c>
      <c r="F234" s="20">
        <v>315</v>
      </c>
      <c r="G234" s="6">
        <f t="shared" ref="G234:G235" si="400">AVERAGE(D234:F234)</f>
        <v>311.66666666666669</v>
      </c>
      <c r="H234" s="20">
        <v>335</v>
      </c>
      <c r="I234" s="20">
        <v>310</v>
      </c>
      <c r="J234" s="6">
        <f t="shared" ref="J234:J235" si="401">AVERAGE(H234:I234)</f>
        <v>322.5</v>
      </c>
      <c r="K234" s="20">
        <v>315</v>
      </c>
      <c r="L234" s="20">
        <v>285</v>
      </c>
      <c r="M234" s="20">
        <v>275</v>
      </c>
      <c r="N234" s="7">
        <f t="shared" ref="N234:N235" si="402">AVERAGE(L234:M234)</f>
        <v>280</v>
      </c>
      <c r="O234" s="21">
        <v>290</v>
      </c>
      <c r="P234" s="21">
        <v>290</v>
      </c>
      <c r="Q234" s="22">
        <v>340</v>
      </c>
      <c r="R234" s="8">
        <f t="shared" ref="R234:R235" si="403">(Q234+P234+O234)/3</f>
        <v>306.66666666666669</v>
      </c>
      <c r="S234" s="20">
        <v>310</v>
      </c>
      <c r="T234" s="7">
        <v>350</v>
      </c>
      <c r="U234" s="20">
        <v>350</v>
      </c>
      <c r="V234" s="20">
        <v>355</v>
      </c>
      <c r="W234" s="20">
        <v>310</v>
      </c>
      <c r="X234" s="11">
        <f t="shared" ref="X234:X235" si="404">AVERAGE(S234:W234)</f>
        <v>335</v>
      </c>
      <c r="Y234" s="20">
        <v>275</v>
      </c>
      <c r="Z234" s="20">
        <v>265</v>
      </c>
      <c r="AA234" s="20">
        <v>290</v>
      </c>
      <c r="AB234" s="20">
        <v>295</v>
      </c>
      <c r="AC234" s="6">
        <f t="shared" ref="AC234:AC235" si="405">AVERAGE(Z234:AB234)</f>
        <v>283.33333333333331</v>
      </c>
      <c r="AD234" s="15">
        <f t="shared" ref="AD234:AD235" si="406">(C234+G234+J234+K234+N234+R234+X234+Y234+AC234)/9</f>
        <v>302.12962962962968</v>
      </c>
    </row>
    <row r="235" spans="1:30">
      <c r="A235" s="5"/>
      <c r="B235" s="18" t="s">
        <v>59</v>
      </c>
      <c r="C235" s="20">
        <v>290</v>
      </c>
      <c r="D235" s="20">
        <v>300</v>
      </c>
      <c r="E235" s="20">
        <v>320</v>
      </c>
      <c r="F235" s="20">
        <v>315</v>
      </c>
      <c r="G235" s="6">
        <f t="shared" si="400"/>
        <v>311.66666666666669</v>
      </c>
      <c r="H235" s="20">
        <v>335</v>
      </c>
      <c r="I235" s="20">
        <v>310</v>
      </c>
      <c r="J235" s="6">
        <f t="shared" si="401"/>
        <v>322.5</v>
      </c>
      <c r="K235" s="20">
        <v>315</v>
      </c>
      <c r="L235" s="20">
        <v>285</v>
      </c>
      <c r="M235" s="20">
        <v>275</v>
      </c>
      <c r="N235" s="7">
        <f t="shared" si="402"/>
        <v>280</v>
      </c>
      <c r="O235" s="21">
        <v>290</v>
      </c>
      <c r="P235" s="21">
        <v>290</v>
      </c>
      <c r="Q235" s="22">
        <v>340</v>
      </c>
      <c r="R235" s="8">
        <f t="shared" si="403"/>
        <v>306.66666666666669</v>
      </c>
      <c r="S235" s="20">
        <v>310</v>
      </c>
      <c r="T235" s="7">
        <v>350</v>
      </c>
      <c r="U235" s="20">
        <v>350</v>
      </c>
      <c r="V235" s="20">
        <v>355</v>
      </c>
      <c r="W235" s="20">
        <v>310</v>
      </c>
      <c r="X235" s="11">
        <f t="shared" si="404"/>
        <v>335</v>
      </c>
      <c r="Y235" s="20">
        <v>275</v>
      </c>
      <c r="Z235" s="20">
        <v>260</v>
      </c>
      <c r="AA235" s="20">
        <v>290</v>
      </c>
      <c r="AB235" s="20">
        <v>295</v>
      </c>
      <c r="AC235" s="6">
        <f t="shared" si="405"/>
        <v>281.66666666666669</v>
      </c>
      <c r="AD235" s="15">
        <f t="shared" si="406"/>
        <v>301.94444444444446</v>
      </c>
    </row>
    <row r="236" spans="1:30">
      <c r="A236" s="5"/>
      <c r="B236" s="18" t="s">
        <v>60</v>
      </c>
      <c r="C236" s="20">
        <v>290</v>
      </c>
      <c r="D236" s="20">
        <v>300</v>
      </c>
      <c r="E236" s="20">
        <v>320</v>
      </c>
      <c r="F236" s="20">
        <v>315</v>
      </c>
      <c r="G236" s="6">
        <f t="shared" ref="G236:G243" si="407">AVERAGE(D236:F236)</f>
        <v>311.66666666666669</v>
      </c>
      <c r="H236" s="20">
        <v>335</v>
      </c>
      <c r="I236" s="20">
        <v>310</v>
      </c>
      <c r="J236" s="6">
        <f t="shared" ref="J236:J243" si="408">AVERAGE(H236:I236)</f>
        <v>322.5</v>
      </c>
      <c r="K236" s="20">
        <v>315</v>
      </c>
      <c r="L236" s="20">
        <v>285</v>
      </c>
      <c r="M236" s="20">
        <v>275</v>
      </c>
      <c r="N236" s="7">
        <f t="shared" ref="N236:N243" si="409">AVERAGE(L236:M236)</f>
        <v>280</v>
      </c>
      <c r="O236" s="21">
        <v>290</v>
      </c>
      <c r="P236" s="21">
        <v>290</v>
      </c>
      <c r="Q236" s="22">
        <v>340</v>
      </c>
      <c r="R236" s="8">
        <f t="shared" ref="R236:R243" si="410">(Q236+P236+O236)/3</f>
        <v>306.66666666666669</v>
      </c>
      <c r="S236" s="20">
        <v>310</v>
      </c>
      <c r="T236" s="7">
        <v>350</v>
      </c>
      <c r="U236" s="20">
        <v>350</v>
      </c>
      <c r="V236" s="20">
        <v>355</v>
      </c>
      <c r="W236" s="20">
        <v>310</v>
      </c>
      <c r="X236" s="11">
        <f t="shared" ref="X236:X243" si="411">AVERAGE(S236:W236)</f>
        <v>335</v>
      </c>
      <c r="Y236" s="20">
        <v>275</v>
      </c>
      <c r="Z236" s="20">
        <v>260</v>
      </c>
      <c r="AA236" s="20">
        <v>290</v>
      </c>
      <c r="AB236" s="20">
        <v>295</v>
      </c>
      <c r="AC236" s="6">
        <f t="shared" ref="AC236:AC243" si="412">AVERAGE(Z236:AB236)</f>
        <v>281.66666666666669</v>
      </c>
      <c r="AD236" s="15">
        <f t="shared" ref="AD236:AD243" si="413">(C236+G236+J236+K236+N236+R236+X236+Y236+AC236)/9</f>
        <v>301.94444444444446</v>
      </c>
    </row>
    <row r="237" spans="1:30">
      <c r="A237" s="5"/>
      <c r="B237" s="18" t="s">
        <v>61</v>
      </c>
      <c r="C237" s="20">
        <v>290</v>
      </c>
      <c r="D237" s="20">
        <v>300</v>
      </c>
      <c r="E237" s="20">
        <v>320</v>
      </c>
      <c r="F237" s="20">
        <v>315</v>
      </c>
      <c r="G237" s="6">
        <f t="shared" si="407"/>
        <v>311.66666666666669</v>
      </c>
      <c r="H237" s="20">
        <v>325</v>
      </c>
      <c r="I237" s="20">
        <v>310</v>
      </c>
      <c r="J237" s="6">
        <f t="shared" si="408"/>
        <v>317.5</v>
      </c>
      <c r="K237" s="20">
        <v>315</v>
      </c>
      <c r="L237" s="20">
        <v>285</v>
      </c>
      <c r="M237" s="20">
        <v>275</v>
      </c>
      <c r="N237" s="7">
        <f t="shared" si="409"/>
        <v>280</v>
      </c>
      <c r="O237" s="21">
        <v>290</v>
      </c>
      <c r="P237" s="21">
        <v>300</v>
      </c>
      <c r="Q237" s="22">
        <v>340</v>
      </c>
      <c r="R237" s="8">
        <f t="shared" si="410"/>
        <v>310</v>
      </c>
      <c r="S237" s="20">
        <v>310</v>
      </c>
      <c r="T237" s="7">
        <v>350</v>
      </c>
      <c r="U237" s="20">
        <v>350</v>
      </c>
      <c r="V237" s="20">
        <v>355</v>
      </c>
      <c r="W237" s="20">
        <v>310</v>
      </c>
      <c r="X237" s="11">
        <f t="shared" si="411"/>
        <v>335</v>
      </c>
      <c r="Y237" s="20">
        <v>275</v>
      </c>
      <c r="Z237" s="20">
        <v>260</v>
      </c>
      <c r="AA237" s="20">
        <v>290</v>
      </c>
      <c r="AB237" s="20">
        <v>295</v>
      </c>
      <c r="AC237" s="6">
        <f t="shared" si="412"/>
        <v>281.66666666666669</v>
      </c>
      <c r="AD237" s="15">
        <f t="shared" si="413"/>
        <v>301.7592592592593</v>
      </c>
    </row>
    <row r="238" spans="1:30">
      <c r="A238" s="5"/>
      <c r="B238" s="18" t="s">
        <v>62</v>
      </c>
      <c r="C238" s="20">
        <v>290</v>
      </c>
      <c r="D238" s="20">
        <v>300</v>
      </c>
      <c r="E238" s="20">
        <v>320</v>
      </c>
      <c r="F238" s="20">
        <v>315</v>
      </c>
      <c r="G238" s="6">
        <f t="shared" si="407"/>
        <v>311.66666666666669</v>
      </c>
      <c r="H238" s="20">
        <v>325</v>
      </c>
      <c r="I238" s="20">
        <v>310</v>
      </c>
      <c r="J238" s="6">
        <f t="shared" si="408"/>
        <v>317.5</v>
      </c>
      <c r="K238" s="20">
        <v>315</v>
      </c>
      <c r="L238" s="20">
        <v>285</v>
      </c>
      <c r="M238" s="20">
        <v>275</v>
      </c>
      <c r="N238" s="7">
        <f t="shared" si="409"/>
        <v>280</v>
      </c>
      <c r="O238" s="21">
        <v>290</v>
      </c>
      <c r="P238" s="21">
        <v>300</v>
      </c>
      <c r="Q238" s="22">
        <v>340</v>
      </c>
      <c r="R238" s="8">
        <f t="shared" si="410"/>
        <v>310</v>
      </c>
      <c r="S238" s="20">
        <v>310</v>
      </c>
      <c r="T238" s="7">
        <v>350</v>
      </c>
      <c r="U238" s="20">
        <v>350</v>
      </c>
      <c r="V238" s="20">
        <v>355</v>
      </c>
      <c r="W238" s="20">
        <v>310</v>
      </c>
      <c r="X238" s="11">
        <f t="shared" si="411"/>
        <v>335</v>
      </c>
      <c r="Y238" s="20">
        <v>275</v>
      </c>
      <c r="Z238" s="20">
        <v>260</v>
      </c>
      <c r="AA238" s="20">
        <v>290</v>
      </c>
      <c r="AB238" s="20">
        <v>295</v>
      </c>
      <c r="AC238" s="6">
        <f t="shared" si="412"/>
        <v>281.66666666666669</v>
      </c>
      <c r="AD238" s="15">
        <f t="shared" si="413"/>
        <v>301.7592592592593</v>
      </c>
    </row>
    <row r="239" spans="1:30">
      <c r="A239" s="5"/>
      <c r="B239" s="18" t="s">
        <v>63</v>
      </c>
      <c r="C239" s="20">
        <v>320</v>
      </c>
      <c r="D239" s="20">
        <v>300</v>
      </c>
      <c r="E239" s="20">
        <v>320</v>
      </c>
      <c r="F239" s="20">
        <v>315</v>
      </c>
      <c r="G239" s="6">
        <f t="shared" si="407"/>
        <v>311.66666666666669</v>
      </c>
      <c r="H239" s="20">
        <v>325</v>
      </c>
      <c r="I239" s="20">
        <v>310</v>
      </c>
      <c r="J239" s="6">
        <f t="shared" si="408"/>
        <v>317.5</v>
      </c>
      <c r="K239" s="20">
        <v>315</v>
      </c>
      <c r="L239" s="20">
        <v>295</v>
      </c>
      <c r="M239" s="20">
        <v>275</v>
      </c>
      <c r="N239" s="7">
        <f t="shared" si="409"/>
        <v>285</v>
      </c>
      <c r="O239" s="21">
        <v>310</v>
      </c>
      <c r="P239" s="21">
        <v>300</v>
      </c>
      <c r="Q239" s="22">
        <v>340</v>
      </c>
      <c r="R239" s="8">
        <f t="shared" si="410"/>
        <v>316.66666666666669</v>
      </c>
      <c r="S239" s="20">
        <v>310</v>
      </c>
      <c r="T239" s="7">
        <v>350</v>
      </c>
      <c r="U239" s="20">
        <v>350</v>
      </c>
      <c r="V239" s="20">
        <v>355</v>
      </c>
      <c r="W239" s="20">
        <v>310</v>
      </c>
      <c r="X239" s="11">
        <f t="shared" si="411"/>
        <v>335</v>
      </c>
      <c r="Y239" s="20">
        <v>275</v>
      </c>
      <c r="Z239" s="20">
        <v>260</v>
      </c>
      <c r="AA239" s="20">
        <v>290</v>
      </c>
      <c r="AB239" s="20">
        <v>295</v>
      </c>
      <c r="AC239" s="6">
        <f t="shared" si="412"/>
        <v>281.66666666666669</v>
      </c>
      <c r="AD239" s="15">
        <f t="shared" si="413"/>
        <v>306.38888888888891</v>
      </c>
    </row>
    <row r="240" spans="1:30">
      <c r="A240" s="5"/>
      <c r="B240" s="18" t="s">
        <v>65</v>
      </c>
      <c r="C240" s="20">
        <v>320</v>
      </c>
      <c r="D240" s="20">
        <v>300</v>
      </c>
      <c r="E240" s="20">
        <v>320</v>
      </c>
      <c r="F240" s="20">
        <v>315</v>
      </c>
      <c r="G240" s="6">
        <f t="shared" si="407"/>
        <v>311.66666666666669</v>
      </c>
      <c r="H240" s="20">
        <v>325</v>
      </c>
      <c r="I240" s="20">
        <v>310</v>
      </c>
      <c r="J240" s="6">
        <f t="shared" si="408"/>
        <v>317.5</v>
      </c>
      <c r="K240" s="20">
        <v>315</v>
      </c>
      <c r="L240" s="20">
        <v>290</v>
      </c>
      <c r="M240" s="20">
        <v>275</v>
      </c>
      <c r="N240" s="7">
        <f t="shared" si="409"/>
        <v>282.5</v>
      </c>
      <c r="O240" s="21">
        <v>310</v>
      </c>
      <c r="P240" s="21">
        <v>300</v>
      </c>
      <c r="Q240" s="22">
        <v>340</v>
      </c>
      <c r="R240" s="8">
        <f t="shared" si="410"/>
        <v>316.66666666666669</v>
      </c>
      <c r="S240" s="20">
        <v>310</v>
      </c>
      <c r="T240" s="7">
        <v>350</v>
      </c>
      <c r="U240" s="20">
        <v>350</v>
      </c>
      <c r="V240" s="20">
        <v>355</v>
      </c>
      <c r="W240" s="20">
        <v>310</v>
      </c>
      <c r="X240" s="11">
        <f t="shared" si="411"/>
        <v>335</v>
      </c>
      <c r="Y240" s="20">
        <v>275</v>
      </c>
      <c r="Z240" s="20">
        <v>275</v>
      </c>
      <c r="AA240" s="20">
        <v>290</v>
      </c>
      <c r="AB240" s="20">
        <v>295</v>
      </c>
      <c r="AC240" s="6">
        <f t="shared" si="412"/>
        <v>286.66666666666669</v>
      </c>
      <c r="AD240" s="15">
        <f t="shared" si="413"/>
        <v>306.66666666666669</v>
      </c>
    </row>
    <row r="241" spans="1:30">
      <c r="A241" s="5"/>
      <c r="B241" s="18" t="s">
        <v>66</v>
      </c>
      <c r="C241" s="20">
        <v>320</v>
      </c>
      <c r="D241" s="20">
        <v>300</v>
      </c>
      <c r="E241" s="20">
        <v>320</v>
      </c>
      <c r="F241" s="20">
        <v>315</v>
      </c>
      <c r="G241" s="6">
        <f t="shared" si="407"/>
        <v>311.66666666666669</v>
      </c>
      <c r="H241" s="20">
        <v>325</v>
      </c>
      <c r="I241" s="20">
        <v>310</v>
      </c>
      <c r="J241" s="6">
        <f t="shared" si="408"/>
        <v>317.5</v>
      </c>
      <c r="K241" s="20">
        <v>315</v>
      </c>
      <c r="L241" s="20">
        <v>290</v>
      </c>
      <c r="M241" s="20">
        <v>275</v>
      </c>
      <c r="N241" s="7">
        <f t="shared" si="409"/>
        <v>282.5</v>
      </c>
      <c r="O241" s="21">
        <v>310</v>
      </c>
      <c r="P241" s="21">
        <v>300</v>
      </c>
      <c r="Q241" s="22">
        <v>340</v>
      </c>
      <c r="R241" s="8">
        <f t="shared" si="410"/>
        <v>316.66666666666669</v>
      </c>
      <c r="S241" s="20">
        <v>310</v>
      </c>
      <c r="T241" s="7">
        <v>350</v>
      </c>
      <c r="U241" s="20">
        <v>350</v>
      </c>
      <c r="V241" s="20">
        <v>355</v>
      </c>
      <c r="W241" s="20">
        <v>310</v>
      </c>
      <c r="X241" s="11">
        <f t="shared" si="411"/>
        <v>335</v>
      </c>
      <c r="Y241" s="20">
        <v>275</v>
      </c>
      <c r="Z241" s="20">
        <v>275</v>
      </c>
      <c r="AA241" s="20">
        <v>290</v>
      </c>
      <c r="AB241" s="20">
        <v>295</v>
      </c>
      <c r="AC241" s="6">
        <f t="shared" si="412"/>
        <v>286.66666666666669</v>
      </c>
      <c r="AD241" s="15">
        <f t="shared" si="413"/>
        <v>306.66666666666669</v>
      </c>
    </row>
    <row r="242" spans="1:30">
      <c r="A242" s="5"/>
      <c r="B242" s="18" t="s">
        <v>68</v>
      </c>
      <c r="C242" s="20">
        <v>320</v>
      </c>
      <c r="D242" s="20">
        <v>300</v>
      </c>
      <c r="E242" s="20">
        <v>320</v>
      </c>
      <c r="F242" s="20">
        <v>315</v>
      </c>
      <c r="G242" s="6">
        <f t="shared" si="407"/>
        <v>311.66666666666669</v>
      </c>
      <c r="H242" s="20">
        <v>325</v>
      </c>
      <c r="I242" s="20">
        <v>310</v>
      </c>
      <c r="J242" s="6">
        <f t="shared" si="408"/>
        <v>317.5</v>
      </c>
      <c r="K242" s="20">
        <v>315</v>
      </c>
      <c r="L242" s="20">
        <v>290</v>
      </c>
      <c r="M242" s="20">
        <v>275</v>
      </c>
      <c r="N242" s="7">
        <f t="shared" si="409"/>
        <v>282.5</v>
      </c>
      <c r="O242" s="21">
        <v>320</v>
      </c>
      <c r="P242" s="21">
        <v>300</v>
      </c>
      <c r="Q242" s="22">
        <v>340</v>
      </c>
      <c r="R242" s="8">
        <f t="shared" si="410"/>
        <v>320</v>
      </c>
      <c r="S242" s="20">
        <v>310</v>
      </c>
      <c r="T242" s="7">
        <v>350</v>
      </c>
      <c r="U242" s="20">
        <v>350</v>
      </c>
      <c r="V242" s="20">
        <v>355</v>
      </c>
      <c r="W242" s="20">
        <v>310</v>
      </c>
      <c r="X242" s="11">
        <f t="shared" si="411"/>
        <v>335</v>
      </c>
      <c r="Y242" s="20">
        <v>275</v>
      </c>
      <c r="Z242" s="20">
        <v>275</v>
      </c>
      <c r="AA242" s="20">
        <v>290</v>
      </c>
      <c r="AB242" s="20">
        <v>295</v>
      </c>
      <c r="AC242" s="6">
        <f t="shared" si="412"/>
        <v>286.66666666666669</v>
      </c>
      <c r="AD242" s="15">
        <f t="shared" si="413"/>
        <v>307.03703703703707</v>
      </c>
    </row>
    <row r="243" spans="1:30">
      <c r="A243" s="5"/>
      <c r="B243" s="18" t="s">
        <v>69</v>
      </c>
      <c r="C243" s="20">
        <v>320</v>
      </c>
      <c r="D243" s="20">
        <v>300</v>
      </c>
      <c r="E243" s="20">
        <v>320</v>
      </c>
      <c r="F243" s="20">
        <v>335</v>
      </c>
      <c r="G243" s="6">
        <f t="shared" si="407"/>
        <v>318.33333333333331</v>
      </c>
      <c r="H243" s="20">
        <v>325</v>
      </c>
      <c r="I243" s="20">
        <v>310</v>
      </c>
      <c r="J243" s="6">
        <f t="shared" si="408"/>
        <v>317.5</v>
      </c>
      <c r="K243" s="20">
        <v>315</v>
      </c>
      <c r="L243" s="20">
        <v>290</v>
      </c>
      <c r="M243" s="20">
        <v>275</v>
      </c>
      <c r="N243" s="7">
        <f t="shared" si="409"/>
        <v>282.5</v>
      </c>
      <c r="O243" s="21">
        <v>375</v>
      </c>
      <c r="P243" s="21">
        <v>300</v>
      </c>
      <c r="Q243" s="22">
        <v>340</v>
      </c>
      <c r="R243" s="8">
        <f t="shared" si="410"/>
        <v>338.33333333333331</v>
      </c>
      <c r="S243" s="20">
        <v>310</v>
      </c>
      <c r="T243" s="7">
        <v>350</v>
      </c>
      <c r="U243" s="20">
        <v>350</v>
      </c>
      <c r="V243" s="20">
        <v>355</v>
      </c>
      <c r="W243" s="20">
        <v>310</v>
      </c>
      <c r="X243" s="11">
        <f t="shared" si="411"/>
        <v>335</v>
      </c>
      <c r="Y243" s="20">
        <v>275</v>
      </c>
      <c r="Z243" s="20">
        <v>275</v>
      </c>
      <c r="AA243" s="20">
        <v>290</v>
      </c>
      <c r="AB243" s="20">
        <v>295</v>
      </c>
      <c r="AC243" s="6">
        <f t="shared" si="412"/>
        <v>286.66666666666669</v>
      </c>
      <c r="AD243" s="15">
        <f t="shared" si="413"/>
        <v>309.81481481481478</v>
      </c>
    </row>
    <row r="244" spans="1:30">
      <c r="A244" s="5"/>
      <c r="B244" s="18" t="s">
        <v>70</v>
      </c>
      <c r="C244" s="20">
        <v>320</v>
      </c>
      <c r="D244" s="20">
        <v>310</v>
      </c>
      <c r="E244" s="20">
        <v>320</v>
      </c>
      <c r="F244" s="20">
        <v>335</v>
      </c>
      <c r="G244" s="6">
        <f t="shared" ref="G244" si="414">AVERAGE(D244:F244)</f>
        <v>321.66666666666669</v>
      </c>
      <c r="H244" s="20">
        <v>325</v>
      </c>
      <c r="I244" s="20">
        <v>310</v>
      </c>
      <c r="J244" s="6">
        <f t="shared" ref="J244" si="415">AVERAGE(H244:I244)</f>
        <v>317.5</v>
      </c>
      <c r="K244" s="20">
        <v>315</v>
      </c>
      <c r="L244" s="20">
        <v>290</v>
      </c>
      <c r="M244" s="20">
        <v>275</v>
      </c>
      <c r="N244" s="7">
        <f t="shared" ref="N244" si="416">AVERAGE(L244:M244)</f>
        <v>282.5</v>
      </c>
      <c r="O244" s="21">
        <v>375</v>
      </c>
      <c r="P244" s="21">
        <v>325</v>
      </c>
      <c r="Q244" s="22">
        <v>340</v>
      </c>
      <c r="R244" s="8">
        <f t="shared" ref="R244" si="417">(Q244+P244+O244)/3</f>
        <v>346.66666666666669</v>
      </c>
      <c r="S244" s="20">
        <v>310</v>
      </c>
      <c r="T244" s="7">
        <v>350</v>
      </c>
      <c r="U244" s="20">
        <v>350</v>
      </c>
      <c r="V244" s="20">
        <v>355</v>
      </c>
      <c r="W244" s="20">
        <v>310</v>
      </c>
      <c r="X244" s="11">
        <f t="shared" ref="X244" si="418">AVERAGE(S244:W244)</f>
        <v>335</v>
      </c>
      <c r="Y244" s="20">
        <v>275</v>
      </c>
      <c r="Z244" s="20">
        <v>275</v>
      </c>
      <c r="AA244" s="20">
        <v>290</v>
      </c>
      <c r="AB244" s="20">
        <v>295</v>
      </c>
      <c r="AC244" s="6">
        <f t="shared" ref="AC244" si="419">AVERAGE(Z244:AB244)</f>
        <v>286.66666666666669</v>
      </c>
      <c r="AD244" s="15">
        <f t="shared" ref="AD244" si="420">(C244+G244+J244+K244+N244+R244+X244+Y244+AC244)/9</f>
        <v>311.11111111111109</v>
      </c>
    </row>
    <row r="245" spans="1:30" ht="56.25">
      <c r="A245" s="17" t="s">
        <v>50</v>
      </c>
      <c r="B245" s="14" t="s">
        <v>31</v>
      </c>
      <c r="C245" s="2">
        <f>C237*100/C244-100</f>
        <v>-9.375</v>
      </c>
      <c r="D245" s="2">
        <f t="shared" ref="D245:AD245" si="421">D237*100/D244-100</f>
        <v>-3.2258064516128968</v>
      </c>
      <c r="E245" s="2">
        <f t="shared" si="421"/>
        <v>0</v>
      </c>
      <c r="F245" s="2">
        <f t="shared" si="421"/>
        <v>-5.9701492537313499</v>
      </c>
      <c r="G245" s="2">
        <f t="shared" si="421"/>
        <v>-3.1088082901554372</v>
      </c>
      <c r="H245" s="2">
        <f t="shared" si="421"/>
        <v>0</v>
      </c>
      <c r="I245" s="2">
        <f t="shared" si="421"/>
        <v>0</v>
      </c>
      <c r="J245" s="2">
        <f t="shared" si="421"/>
        <v>0</v>
      </c>
      <c r="K245" s="2">
        <f t="shared" si="421"/>
        <v>0</v>
      </c>
      <c r="L245" s="2">
        <f t="shared" si="421"/>
        <v>-1.7241379310344769</v>
      </c>
      <c r="M245" s="2">
        <f t="shared" si="421"/>
        <v>0</v>
      </c>
      <c r="N245" s="2">
        <f t="shared" si="421"/>
        <v>-0.88495575221239164</v>
      </c>
      <c r="O245" s="2">
        <f t="shared" si="421"/>
        <v>-22.666666666666671</v>
      </c>
      <c r="P245" s="2">
        <f t="shared" si="421"/>
        <v>-7.6923076923076934</v>
      </c>
      <c r="Q245" s="2">
        <f t="shared" si="421"/>
        <v>0</v>
      </c>
      <c r="R245" s="2">
        <f t="shared" si="421"/>
        <v>-10.57692307692308</v>
      </c>
      <c r="S245" s="2">
        <f t="shared" si="421"/>
        <v>0</v>
      </c>
      <c r="T245" s="2">
        <f t="shared" si="421"/>
        <v>0</v>
      </c>
      <c r="U245" s="2">
        <f t="shared" si="421"/>
        <v>0</v>
      </c>
      <c r="V245" s="2">
        <f t="shared" si="421"/>
        <v>0</v>
      </c>
      <c r="W245" s="2">
        <f t="shared" si="421"/>
        <v>0</v>
      </c>
      <c r="X245" s="2">
        <f t="shared" si="421"/>
        <v>0</v>
      </c>
      <c r="Y245" s="2">
        <f t="shared" si="421"/>
        <v>0</v>
      </c>
      <c r="Z245" s="2">
        <f t="shared" si="421"/>
        <v>-5.4545454545454533</v>
      </c>
      <c r="AA245" s="2">
        <f t="shared" si="421"/>
        <v>0</v>
      </c>
      <c r="AB245" s="2">
        <f t="shared" si="421"/>
        <v>0</v>
      </c>
      <c r="AC245" s="2">
        <f t="shared" si="421"/>
        <v>-1.7441860465116292</v>
      </c>
      <c r="AD245" s="2">
        <f t="shared" si="421"/>
        <v>-3.0059523809523512</v>
      </c>
    </row>
    <row r="246" spans="1:30">
      <c r="A246" s="5"/>
      <c r="B246" s="18" t="s">
        <v>58</v>
      </c>
      <c r="C246" s="20" t="s">
        <v>51</v>
      </c>
      <c r="D246" s="20" t="s">
        <v>51</v>
      </c>
      <c r="E246" s="20">
        <v>29.9</v>
      </c>
      <c r="F246" s="20" t="s">
        <v>51</v>
      </c>
      <c r="G246" s="6">
        <f t="shared" ref="G246:G247" si="422">AVERAGE(D246:F246)</f>
        <v>29.9</v>
      </c>
      <c r="H246" s="20">
        <v>29.9</v>
      </c>
      <c r="I246" s="20" t="s">
        <v>51</v>
      </c>
      <c r="J246" s="6">
        <f t="shared" ref="J246:J247" si="423">AVERAGE(H246:I246)</f>
        <v>29.9</v>
      </c>
      <c r="K246" s="20">
        <v>28.9</v>
      </c>
      <c r="L246" s="20" t="s">
        <v>51</v>
      </c>
      <c r="M246" s="20" t="s">
        <v>51</v>
      </c>
      <c r="N246" s="7"/>
      <c r="O246" s="21">
        <v>32.9</v>
      </c>
      <c r="P246" s="21">
        <v>31</v>
      </c>
      <c r="Q246" s="22">
        <v>32.9</v>
      </c>
      <c r="R246" s="8">
        <f t="shared" ref="R246:R247" si="424">(Q246+P246+O246)/3</f>
        <v>32.266666666666666</v>
      </c>
      <c r="S246" s="20">
        <v>28.9</v>
      </c>
      <c r="T246" s="20">
        <v>29.9</v>
      </c>
      <c r="U246" s="20">
        <v>29</v>
      </c>
      <c r="V246" s="20">
        <v>32.5</v>
      </c>
      <c r="W246" s="20">
        <v>29.6</v>
      </c>
      <c r="X246" s="11">
        <f t="shared" ref="X246:X247" si="425">AVERAGE(S246:W246)</f>
        <v>29.98</v>
      </c>
      <c r="Y246" s="26">
        <v>30.4</v>
      </c>
      <c r="Z246" s="28">
        <v>29.5</v>
      </c>
      <c r="AA246" s="20">
        <v>28.5</v>
      </c>
      <c r="AB246" s="20">
        <v>29.8</v>
      </c>
      <c r="AC246" s="6">
        <f t="shared" ref="AC246:AC247" si="426">AVERAGE(Z246:AB246)</f>
        <v>29.266666666666666</v>
      </c>
      <c r="AD246" s="15">
        <f t="shared" ref="AD246:AD247" si="427">(G246+J246+K246+R246+X246+Y246+AC246)/7</f>
        <v>30.08761904761905</v>
      </c>
    </row>
    <row r="247" spans="1:30">
      <c r="A247" s="5"/>
      <c r="B247" s="18" t="s">
        <v>59</v>
      </c>
      <c r="C247" s="20" t="s">
        <v>51</v>
      </c>
      <c r="D247" s="20" t="s">
        <v>51</v>
      </c>
      <c r="E247" s="20">
        <v>29.9</v>
      </c>
      <c r="F247" s="20" t="s">
        <v>51</v>
      </c>
      <c r="G247" s="6">
        <f t="shared" si="422"/>
        <v>29.9</v>
      </c>
      <c r="H247" s="20">
        <v>29.9</v>
      </c>
      <c r="I247" s="20" t="s">
        <v>51</v>
      </c>
      <c r="J247" s="6">
        <f t="shared" si="423"/>
        <v>29.9</v>
      </c>
      <c r="K247" s="20">
        <v>28.9</v>
      </c>
      <c r="L247" s="20" t="s">
        <v>51</v>
      </c>
      <c r="M247" s="20" t="s">
        <v>51</v>
      </c>
      <c r="N247" s="7"/>
      <c r="O247" s="21">
        <v>32.9</v>
      </c>
      <c r="P247" s="21">
        <v>30.3</v>
      </c>
      <c r="Q247" s="22">
        <v>32.9</v>
      </c>
      <c r="R247" s="8">
        <f t="shared" si="424"/>
        <v>32.033333333333331</v>
      </c>
      <c r="S247" s="20">
        <v>28.9</v>
      </c>
      <c r="T247" s="20">
        <v>29.9</v>
      </c>
      <c r="U247" s="20">
        <v>29</v>
      </c>
      <c r="V247" s="20">
        <v>32.5</v>
      </c>
      <c r="W247" s="20">
        <v>29.6</v>
      </c>
      <c r="X247" s="11">
        <f t="shared" si="425"/>
        <v>29.98</v>
      </c>
      <c r="Y247" s="26">
        <v>30.4</v>
      </c>
      <c r="Z247" s="28">
        <v>29.5</v>
      </c>
      <c r="AA247" s="20">
        <v>28.5</v>
      </c>
      <c r="AB247" s="20">
        <v>29.8</v>
      </c>
      <c r="AC247" s="6">
        <f t="shared" si="426"/>
        <v>29.266666666666666</v>
      </c>
      <c r="AD247" s="15">
        <f t="shared" si="427"/>
        <v>30.054285714285715</v>
      </c>
    </row>
    <row r="248" spans="1:30">
      <c r="A248" s="5"/>
      <c r="B248" s="18" t="s">
        <v>60</v>
      </c>
      <c r="C248" s="20" t="s">
        <v>51</v>
      </c>
      <c r="D248" s="20" t="s">
        <v>51</v>
      </c>
      <c r="E248" s="20">
        <v>29.9</v>
      </c>
      <c r="F248" s="20" t="s">
        <v>51</v>
      </c>
      <c r="G248" s="6">
        <f t="shared" ref="G248:G255" si="428">AVERAGE(D248:F248)</f>
        <v>29.9</v>
      </c>
      <c r="H248" s="20">
        <v>29.9</v>
      </c>
      <c r="I248" s="20" t="s">
        <v>51</v>
      </c>
      <c r="J248" s="6">
        <f t="shared" ref="J248:J255" si="429">AVERAGE(H248:I248)</f>
        <v>29.9</v>
      </c>
      <c r="K248" s="20">
        <v>28.9</v>
      </c>
      <c r="L248" s="20" t="s">
        <v>51</v>
      </c>
      <c r="M248" s="20" t="s">
        <v>51</v>
      </c>
      <c r="N248" s="7"/>
      <c r="O248" s="21">
        <v>32.9</v>
      </c>
      <c r="P248" s="21">
        <v>30.3</v>
      </c>
      <c r="Q248" s="22">
        <v>32.9</v>
      </c>
      <c r="R248" s="8">
        <f t="shared" ref="R248:R255" si="430">(Q248+P248+O248)/3</f>
        <v>32.033333333333331</v>
      </c>
      <c r="S248" s="20">
        <v>28.9</v>
      </c>
      <c r="T248" s="20">
        <v>29.9</v>
      </c>
      <c r="U248" s="20">
        <v>29</v>
      </c>
      <c r="V248" s="20">
        <v>32.5</v>
      </c>
      <c r="W248" s="20">
        <v>29.6</v>
      </c>
      <c r="X248" s="11">
        <f t="shared" ref="X248:X255" si="431">AVERAGE(S248:W248)</f>
        <v>29.98</v>
      </c>
      <c r="Y248" s="26">
        <v>30.4</v>
      </c>
      <c r="Z248" s="28">
        <v>29.5</v>
      </c>
      <c r="AA248" s="20">
        <v>28.5</v>
      </c>
      <c r="AB248" s="20">
        <v>29.8</v>
      </c>
      <c r="AC248" s="6">
        <f t="shared" ref="AC248:AC255" si="432">AVERAGE(Z248:AB248)</f>
        <v>29.266666666666666</v>
      </c>
      <c r="AD248" s="15">
        <f t="shared" ref="AD248:AD255" si="433">(G248+J248+K248+R248+X248+Y248+AC248)/7</f>
        <v>30.054285714285715</v>
      </c>
    </row>
    <row r="249" spans="1:30">
      <c r="A249" s="5"/>
      <c r="B249" s="18" t="s">
        <v>61</v>
      </c>
      <c r="C249" s="20" t="s">
        <v>51</v>
      </c>
      <c r="D249" s="20" t="s">
        <v>51</v>
      </c>
      <c r="E249" s="20">
        <v>29.9</v>
      </c>
      <c r="F249" s="20" t="s">
        <v>51</v>
      </c>
      <c r="G249" s="6">
        <f t="shared" si="428"/>
        <v>29.9</v>
      </c>
      <c r="H249" s="20">
        <v>29.9</v>
      </c>
      <c r="I249" s="20" t="s">
        <v>51</v>
      </c>
      <c r="J249" s="6">
        <f t="shared" si="429"/>
        <v>29.9</v>
      </c>
      <c r="K249" s="20">
        <v>28.9</v>
      </c>
      <c r="L249" s="20" t="s">
        <v>51</v>
      </c>
      <c r="M249" s="20" t="s">
        <v>51</v>
      </c>
      <c r="N249" s="7"/>
      <c r="O249" s="21">
        <v>32.9</v>
      </c>
      <c r="P249" s="21">
        <v>30.5</v>
      </c>
      <c r="Q249" s="22">
        <v>32.9</v>
      </c>
      <c r="R249" s="8">
        <f t="shared" si="430"/>
        <v>32.1</v>
      </c>
      <c r="S249" s="20">
        <v>29.25</v>
      </c>
      <c r="T249" s="20">
        <v>29.9</v>
      </c>
      <c r="U249" s="20">
        <v>28.6</v>
      </c>
      <c r="V249" s="20">
        <v>32</v>
      </c>
      <c r="W249" s="20">
        <v>29.6</v>
      </c>
      <c r="X249" s="11">
        <f t="shared" si="431"/>
        <v>29.869999999999997</v>
      </c>
      <c r="Y249" s="26">
        <v>30.4</v>
      </c>
      <c r="Z249" s="28">
        <v>30</v>
      </c>
      <c r="AA249" s="20">
        <v>28.5</v>
      </c>
      <c r="AB249" s="20">
        <v>29.8</v>
      </c>
      <c r="AC249" s="6">
        <f t="shared" si="432"/>
        <v>29.433333333333334</v>
      </c>
      <c r="AD249" s="15">
        <f t="shared" si="433"/>
        <v>30.071904761904761</v>
      </c>
    </row>
    <row r="250" spans="1:30">
      <c r="A250" s="5"/>
      <c r="B250" s="18" t="s">
        <v>62</v>
      </c>
      <c r="C250" s="20" t="s">
        <v>51</v>
      </c>
      <c r="D250" s="20" t="s">
        <v>51</v>
      </c>
      <c r="E250" s="20">
        <v>29.9</v>
      </c>
      <c r="F250" s="20" t="s">
        <v>51</v>
      </c>
      <c r="G250" s="6">
        <f t="shared" si="428"/>
        <v>29.9</v>
      </c>
      <c r="H250" s="20">
        <v>29.9</v>
      </c>
      <c r="I250" s="20" t="s">
        <v>51</v>
      </c>
      <c r="J250" s="6">
        <f t="shared" si="429"/>
        <v>29.9</v>
      </c>
      <c r="K250" s="20">
        <v>28.9</v>
      </c>
      <c r="L250" s="20" t="s">
        <v>51</v>
      </c>
      <c r="M250" s="20" t="s">
        <v>51</v>
      </c>
      <c r="N250" s="7"/>
      <c r="O250" s="21">
        <v>32.9</v>
      </c>
      <c r="P250" s="21">
        <v>30.8</v>
      </c>
      <c r="Q250" s="22">
        <v>32</v>
      </c>
      <c r="R250" s="8">
        <f t="shared" si="430"/>
        <v>31.899999999999995</v>
      </c>
      <c r="S250" s="20">
        <v>29.25</v>
      </c>
      <c r="T250" s="20">
        <v>29.9</v>
      </c>
      <c r="U250" s="20">
        <v>28.6</v>
      </c>
      <c r="V250" s="20">
        <v>32</v>
      </c>
      <c r="W250" s="20">
        <v>29.6</v>
      </c>
      <c r="X250" s="11">
        <f t="shared" si="431"/>
        <v>29.869999999999997</v>
      </c>
      <c r="Y250" s="26">
        <v>30.4</v>
      </c>
      <c r="Z250" s="28">
        <v>30</v>
      </c>
      <c r="AA250" s="20">
        <v>29.5</v>
      </c>
      <c r="AB250" s="20">
        <v>29.8</v>
      </c>
      <c r="AC250" s="6">
        <f t="shared" si="432"/>
        <v>29.766666666666666</v>
      </c>
      <c r="AD250" s="15">
        <f t="shared" si="433"/>
        <v>30.09095238095238</v>
      </c>
    </row>
    <row r="251" spans="1:30">
      <c r="A251" s="5"/>
      <c r="B251" s="18" t="s">
        <v>63</v>
      </c>
      <c r="C251" s="20" t="s">
        <v>51</v>
      </c>
      <c r="D251" s="20" t="s">
        <v>51</v>
      </c>
      <c r="E251" s="20">
        <v>29.9</v>
      </c>
      <c r="F251" s="20" t="s">
        <v>51</v>
      </c>
      <c r="G251" s="6">
        <f t="shared" si="428"/>
        <v>29.9</v>
      </c>
      <c r="H251" s="20">
        <v>29.9</v>
      </c>
      <c r="I251" s="20" t="s">
        <v>51</v>
      </c>
      <c r="J251" s="6">
        <f t="shared" si="429"/>
        <v>29.9</v>
      </c>
      <c r="K251" s="20">
        <v>28.9</v>
      </c>
      <c r="L251" s="20" t="s">
        <v>51</v>
      </c>
      <c r="M251" s="20" t="s">
        <v>51</v>
      </c>
      <c r="N251" s="7"/>
      <c r="O251" s="21">
        <v>32.9</v>
      </c>
      <c r="P251" s="21">
        <v>30.8</v>
      </c>
      <c r="Q251" s="22">
        <v>32</v>
      </c>
      <c r="R251" s="8">
        <f t="shared" si="430"/>
        <v>31.899999999999995</v>
      </c>
      <c r="S251" s="20">
        <v>29.25</v>
      </c>
      <c r="T251" s="20">
        <v>29.9</v>
      </c>
      <c r="U251" s="20">
        <v>28.6</v>
      </c>
      <c r="V251" s="20">
        <v>32</v>
      </c>
      <c r="W251" s="20">
        <v>29.6</v>
      </c>
      <c r="X251" s="11">
        <f t="shared" si="431"/>
        <v>29.869999999999997</v>
      </c>
      <c r="Y251" s="26">
        <v>30.4</v>
      </c>
      <c r="Z251" s="28">
        <v>30</v>
      </c>
      <c r="AA251" s="20">
        <v>29.5</v>
      </c>
      <c r="AB251" s="20">
        <v>29.5</v>
      </c>
      <c r="AC251" s="6">
        <f t="shared" si="432"/>
        <v>29.666666666666668</v>
      </c>
      <c r="AD251" s="15">
        <f t="shared" si="433"/>
        <v>30.076666666666661</v>
      </c>
    </row>
    <row r="252" spans="1:30">
      <c r="A252" s="5"/>
      <c r="B252" s="18" t="s">
        <v>65</v>
      </c>
      <c r="C252" s="20" t="s">
        <v>51</v>
      </c>
      <c r="D252" s="20" t="s">
        <v>51</v>
      </c>
      <c r="E252" s="20">
        <v>29.9</v>
      </c>
      <c r="F252" s="20" t="s">
        <v>51</v>
      </c>
      <c r="G252" s="6">
        <f t="shared" si="428"/>
        <v>29.9</v>
      </c>
      <c r="H252" s="20">
        <v>29.9</v>
      </c>
      <c r="I252" s="20" t="s">
        <v>51</v>
      </c>
      <c r="J252" s="6">
        <f t="shared" si="429"/>
        <v>29.9</v>
      </c>
      <c r="K252" s="20">
        <v>28.9</v>
      </c>
      <c r="L252" s="20" t="s">
        <v>51</v>
      </c>
      <c r="M252" s="20" t="s">
        <v>51</v>
      </c>
      <c r="N252" s="7"/>
      <c r="O252" s="21">
        <v>29.9</v>
      </c>
      <c r="P252" s="21">
        <v>29.9</v>
      </c>
      <c r="Q252" s="22">
        <v>32</v>
      </c>
      <c r="R252" s="8">
        <f t="shared" si="430"/>
        <v>30.599999999999998</v>
      </c>
      <c r="S252" s="20">
        <v>29.25</v>
      </c>
      <c r="T252" s="20">
        <v>29.9</v>
      </c>
      <c r="U252" s="20">
        <v>28.6</v>
      </c>
      <c r="V252" s="20">
        <v>32</v>
      </c>
      <c r="W252" s="20">
        <v>29.6</v>
      </c>
      <c r="X252" s="11">
        <f t="shared" si="431"/>
        <v>29.869999999999997</v>
      </c>
      <c r="Y252" s="26">
        <v>30.4</v>
      </c>
      <c r="Z252" s="28">
        <v>30</v>
      </c>
      <c r="AA252" s="20">
        <v>29.5</v>
      </c>
      <c r="AB252" s="20">
        <v>29.5</v>
      </c>
      <c r="AC252" s="6">
        <f t="shared" si="432"/>
        <v>29.666666666666668</v>
      </c>
      <c r="AD252" s="15">
        <f t="shared" si="433"/>
        <v>29.890952380952378</v>
      </c>
    </row>
    <row r="253" spans="1:30">
      <c r="A253" s="5"/>
      <c r="B253" s="18" t="s">
        <v>66</v>
      </c>
      <c r="C253" s="20" t="s">
        <v>51</v>
      </c>
      <c r="D253" s="20" t="s">
        <v>51</v>
      </c>
      <c r="E253" s="20">
        <v>29.9</v>
      </c>
      <c r="F253" s="20" t="s">
        <v>51</v>
      </c>
      <c r="G253" s="6">
        <f t="shared" si="428"/>
        <v>29.9</v>
      </c>
      <c r="H253" s="20">
        <v>29.9</v>
      </c>
      <c r="I253" s="20" t="s">
        <v>51</v>
      </c>
      <c r="J253" s="6">
        <f t="shared" si="429"/>
        <v>29.9</v>
      </c>
      <c r="K253" s="20">
        <v>28.5</v>
      </c>
      <c r="L253" s="20" t="s">
        <v>51</v>
      </c>
      <c r="M253" s="20" t="s">
        <v>51</v>
      </c>
      <c r="N253" s="7"/>
      <c r="O253" s="21">
        <v>29.9</v>
      </c>
      <c r="P253" s="21">
        <v>29.9</v>
      </c>
      <c r="Q253" s="22">
        <v>32</v>
      </c>
      <c r="R253" s="8">
        <f t="shared" si="430"/>
        <v>30.599999999999998</v>
      </c>
      <c r="S253" s="20">
        <v>29.25</v>
      </c>
      <c r="T253" s="20">
        <v>29.9</v>
      </c>
      <c r="U253" s="20">
        <v>28.6</v>
      </c>
      <c r="V253" s="20">
        <v>32</v>
      </c>
      <c r="W253" s="20">
        <v>29.6</v>
      </c>
      <c r="X253" s="11">
        <f t="shared" si="431"/>
        <v>29.869999999999997</v>
      </c>
      <c r="Y253" s="26">
        <v>30.4</v>
      </c>
      <c r="Z253" s="28">
        <v>30</v>
      </c>
      <c r="AA253" s="20">
        <v>29.5</v>
      </c>
      <c r="AB253" s="20">
        <v>29.5</v>
      </c>
      <c r="AC253" s="6">
        <f t="shared" si="432"/>
        <v>29.666666666666668</v>
      </c>
      <c r="AD253" s="15">
        <f t="shared" si="433"/>
        <v>29.833809523809521</v>
      </c>
    </row>
    <row r="254" spans="1:30">
      <c r="A254" s="5"/>
      <c r="B254" s="18" t="s">
        <v>68</v>
      </c>
      <c r="C254" s="20" t="s">
        <v>51</v>
      </c>
      <c r="D254" s="20" t="s">
        <v>51</v>
      </c>
      <c r="E254" s="20">
        <v>29.9</v>
      </c>
      <c r="F254" s="20" t="s">
        <v>51</v>
      </c>
      <c r="G254" s="6">
        <f t="shared" si="428"/>
        <v>29.9</v>
      </c>
      <c r="H254" s="20">
        <v>29.9</v>
      </c>
      <c r="I254" s="20" t="s">
        <v>51</v>
      </c>
      <c r="J254" s="6">
        <f t="shared" si="429"/>
        <v>29.9</v>
      </c>
      <c r="K254" s="20">
        <v>28.5</v>
      </c>
      <c r="L254" s="20" t="s">
        <v>51</v>
      </c>
      <c r="M254" s="20" t="s">
        <v>51</v>
      </c>
      <c r="N254" s="7"/>
      <c r="O254" s="21">
        <v>29.9</v>
      </c>
      <c r="P254" s="21">
        <v>29.9</v>
      </c>
      <c r="Q254" s="22">
        <v>32</v>
      </c>
      <c r="R254" s="8">
        <f t="shared" si="430"/>
        <v>30.599999999999998</v>
      </c>
      <c r="S254" s="20">
        <v>29.25</v>
      </c>
      <c r="T254" s="20">
        <v>29.9</v>
      </c>
      <c r="U254" s="20">
        <v>28.6</v>
      </c>
      <c r="V254" s="20">
        <v>32</v>
      </c>
      <c r="W254" s="20">
        <v>29.6</v>
      </c>
      <c r="X254" s="11">
        <f t="shared" si="431"/>
        <v>29.869999999999997</v>
      </c>
      <c r="Y254" s="26">
        <v>30.4</v>
      </c>
      <c r="Z254" s="28">
        <v>30</v>
      </c>
      <c r="AA254" s="20">
        <v>29.5</v>
      </c>
      <c r="AB254" s="20">
        <v>29.5</v>
      </c>
      <c r="AC254" s="6">
        <f t="shared" si="432"/>
        <v>29.666666666666668</v>
      </c>
      <c r="AD254" s="15">
        <f t="shared" si="433"/>
        <v>29.833809523809521</v>
      </c>
    </row>
    <row r="255" spans="1:30">
      <c r="A255" s="5"/>
      <c r="B255" s="18" t="s">
        <v>69</v>
      </c>
      <c r="C255" s="20" t="s">
        <v>51</v>
      </c>
      <c r="D255" s="20" t="s">
        <v>51</v>
      </c>
      <c r="E255" s="20">
        <v>29.9</v>
      </c>
      <c r="F255" s="20" t="s">
        <v>51</v>
      </c>
      <c r="G255" s="6">
        <f t="shared" si="428"/>
        <v>29.9</v>
      </c>
      <c r="H255" s="20">
        <v>29.9</v>
      </c>
      <c r="I255" s="20" t="s">
        <v>51</v>
      </c>
      <c r="J255" s="6">
        <f t="shared" si="429"/>
        <v>29.9</v>
      </c>
      <c r="K255" s="20">
        <v>28.5</v>
      </c>
      <c r="L255" s="20" t="s">
        <v>51</v>
      </c>
      <c r="M255" s="20" t="s">
        <v>51</v>
      </c>
      <c r="N255" s="7"/>
      <c r="O255" s="21">
        <v>29.9</v>
      </c>
      <c r="P255" s="21">
        <v>29.9</v>
      </c>
      <c r="Q255" s="22">
        <v>32</v>
      </c>
      <c r="R255" s="8">
        <f t="shared" si="430"/>
        <v>30.599999999999998</v>
      </c>
      <c r="S255" s="20">
        <v>29.25</v>
      </c>
      <c r="T255" s="20">
        <v>29.9</v>
      </c>
      <c r="U255" s="20">
        <v>28.6</v>
      </c>
      <c r="V255" s="20">
        <v>32</v>
      </c>
      <c r="W255" s="20">
        <v>29.6</v>
      </c>
      <c r="X255" s="11">
        <f t="shared" si="431"/>
        <v>29.869999999999997</v>
      </c>
      <c r="Y255" s="26">
        <v>30.4</v>
      </c>
      <c r="Z255" s="28">
        <v>30</v>
      </c>
      <c r="AA255" s="20">
        <v>29.5</v>
      </c>
      <c r="AB255" s="20">
        <v>29.5</v>
      </c>
      <c r="AC255" s="6">
        <f t="shared" si="432"/>
        <v>29.666666666666668</v>
      </c>
      <c r="AD255" s="15">
        <f t="shared" si="433"/>
        <v>29.833809523809521</v>
      </c>
    </row>
    <row r="256" spans="1:30">
      <c r="A256" s="5"/>
      <c r="B256" s="18" t="s">
        <v>70</v>
      </c>
      <c r="C256" s="20" t="s">
        <v>51</v>
      </c>
      <c r="D256" s="20" t="s">
        <v>51</v>
      </c>
      <c r="E256" s="20">
        <v>30.7</v>
      </c>
      <c r="F256" s="20" t="s">
        <v>51</v>
      </c>
      <c r="G256" s="6">
        <f t="shared" ref="G256" si="434">AVERAGE(D256:F256)</f>
        <v>30.7</v>
      </c>
      <c r="H256" s="20">
        <v>29.6</v>
      </c>
      <c r="I256" s="20" t="s">
        <v>51</v>
      </c>
      <c r="J256" s="6">
        <f t="shared" ref="J256" si="435">AVERAGE(H256:I256)</f>
        <v>29.6</v>
      </c>
      <c r="K256" s="20">
        <v>28.5</v>
      </c>
      <c r="L256" s="20" t="s">
        <v>51</v>
      </c>
      <c r="M256" s="20" t="s">
        <v>51</v>
      </c>
      <c r="N256" s="7"/>
      <c r="O256" s="21">
        <v>29.9</v>
      </c>
      <c r="P256" s="21">
        <v>29.9</v>
      </c>
      <c r="Q256" s="22">
        <v>32</v>
      </c>
      <c r="R256" s="8">
        <f t="shared" ref="R256" si="436">(Q256+P256+O256)/3</f>
        <v>30.599999999999998</v>
      </c>
      <c r="S256" s="20">
        <v>29.25</v>
      </c>
      <c r="T256" s="20">
        <v>29.9</v>
      </c>
      <c r="U256" s="20">
        <v>28.6</v>
      </c>
      <c r="V256" s="20">
        <v>32</v>
      </c>
      <c r="W256" s="20">
        <v>29.6</v>
      </c>
      <c r="X256" s="11">
        <f t="shared" ref="X256" si="437">AVERAGE(S256:W256)</f>
        <v>29.869999999999997</v>
      </c>
      <c r="Y256" s="26">
        <v>30.4</v>
      </c>
      <c r="Z256" s="28">
        <v>30</v>
      </c>
      <c r="AA256" s="20">
        <v>29.5</v>
      </c>
      <c r="AB256" s="20">
        <v>29.5</v>
      </c>
      <c r="AC256" s="6">
        <f t="shared" ref="AC256" si="438">AVERAGE(Z256:AB256)</f>
        <v>29.666666666666668</v>
      </c>
      <c r="AD256" s="15">
        <f t="shared" ref="AD256" si="439">(G256+J256+K256+R256+X256+Y256+AC256)/7</f>
        <v>29.905238095238094</v>
      </c>
    </row>
    <row r="257" spans="1:30" ht="56.25">
      <c r="A257" s="17" t="s">
        <v>52</v>
      </c>
      <c r="B257" s="14" t="s">
        <v>31</v>
      </c>
      <c r="C257" s="2" t="e">
        <f>C249*100/C256-100</f>
        <v>#VALUE!</v>
      </c>
      <c r="D257" s="2" t="e">
        <f t="shared" ref="D257:AD257" si="440">D249*100/D256-100</f>
        <v>#VALUE!</v>
      </c>
      <c r="E257" s="2">
        <f t="shared" si="440"/>
        <v>-2.6058631921824116</v>
      </c>
      <c r="F257" s="2" t="e">
        <f t="shared" si="440"/>
        <v>#VALUE!</v>
      </c>
      <c r="G257" s="2">
        <f t="shared" si="440"/>
        <v>-2.6058631921824116</v>
      </c>
      <c r="H257" s="2">
        <f t="shared" si="440"/>
        <v>1.0135135135135016</v>
      </c>
      <c r="I257" s="2" t="e">
        <f t="shared" si="440"/>
        <v>#VALUE!</v>
      </c>
      <c r="J257" s="2">
        <f t="shared" si="440"/>
        <v>1.0135135135135016</v>
      </c>
      <c r="K257" s="2">
        <f t="shared" si="440"/>
        <v>1.4035087719298218</v>
      </c>
      <c r="L257" s="2" t="e">
        <f t="shared" si="440"/>
        <v>#VALUE!</v>
      </c>
      <c r="M257" s="2" t="e">
        <f t="shared" si="440"/>
        <v>#VALUE!</v>
      </c>
      <c r="N257" s="2" t="e">
        <f t="shared" si="440"/>
        <v>#DIV/0!</v>
      </c>
      <c r="O257" s="2">
        <f t="shared" si="440"/>
        <v>10.033444816053517</v>
      </c>
      <c r="P257" s="2">
        <f t="shared" si="440"/>
        <v>2.0066889632107063</v>
      </c>
      <c r="Q257" s="2">
        <f t="shared" si="440"/>
        <v>2.8125</v>
      </c>
      <c r="R257" s="2">
        <f t="shared" si="440"/>
        <v>4.9019607843137294</v>
      </c>
      <c r="S257" s="2">
        <f t="shared" si="440"/>
        <v>0</v>
      </c>
      <c r="T257" s="2">
        <f t="shared" si="440"/>
        <v>0</v>
      </c>
      <c r="U257" s="2">
        <f t="shared" si="440"/>
        <v>0</v>
      </c>
      <c r="V257" s="2">
        <f t="shared" si="440"/>
        <v>0</v>
      </c>
      <c r="W257" s="2">
        <f t="shared" si="440"/>
        <v>0</v>
      </c>
      <c r="X257" s="2">
        <f t="shared" si="440"/>
        <v>0</v>
      </c>
      <c r="Y257" s="2">
        <f t="shared" si="440"/>
        <v>0</v>
      </c>
      <c r="Z257" s="2">
        <f t="shared" si="440"/>
        <v>0</v>
      </c>
      <c r="AA257" s="2">
        <f t="shared" si="440"/>
        <v>-3.3898305084745743</v>
      </c>
      <c r="AB257" s="2">
        <f t="shared" si="440"/>
        <v>1.0169491525423666</v>
      </c>
      <c r="AC257" s="2">
        <f t="shared" si="440"/>
        <v>-0.78651685393258219</v>
      </c>
      <c r="AD257" s="2">
        <f t="shared" si="440"/>
        <v>0.55731596630627678</v>
      </c>
    </row>
    <row r="258" spans="1:30">
      <c r="A258" s="5"/>
      <c r="B258" s="18" t="s">
        <v>58</v>
      </c>
      <c r="C258" s="20">
        <v>32.9</v>
      </c>
      <c r="D258" s="20">
        <v>32.9</v>
      </c>
      <c r="E258" s="20">
        <v>32.5</v>
      </c>
      <c r="F258" s="20">
        <v>32.9</v>
      </c>
      <c r="G258" s="6">
        <f t="shared" ref="G258:G259" si="441">AVERAGE(D258:F258)</f>
        <v>32.766666666666673</v>
      </c>
      <c r="H258" s="20">
        <v>31.9</v>
      </c>
      <c r="I258" s="20">
        <v>32.9</v>
      </c>
      <c r="J258" s="6">
        <f t="shared" ref="J258:J259" si="442">AVERAGE(H258:I258)</f>
        <v>32.4</v>
      </c>
      <c r="K258" s="20">
        <v>29.9</v>
      </c>
      <c r="L258" s="20">
        <v>32.9</v>
      </c>
      <c r="M258" s="20">
        <v>32.4</v>
      </c>
      <c r="N258" s="7">
        <f t="shared" ref="N258:N259" si="443">AVERAGE(L258:M258)</f>
        <v>32.65</v>
      </c>
      <c r="O258" s="21">
        <v>35.5</v>
      </c>
      <c r="P258" s="21">
        <v>33.9</v>
      </c>
      <c r="Q258" s="22">
        <v>35</v>
      </c>
      <c r="R258" s="8">
        <f t="shared" ref="R258:R259" si="444">(Q258+P258+O258)/3</f>
        <v>34.800000000000004</v>
      </c>
      <c r="S258" s="20">
        <v>30.2</v>
      </c>
      <c r="T258" s="23">
        <v>32.9</v>
      </c>
      <c r="U258" s="20">
        <v>31.7</v>
      </c>
      <c r="V258" s="20">
        <v>34.9</v>
      </c>
      <c r="W258" s="20">
        <v>32.5</v>
      </c>
      <c r="X258" s="11">
        <f t="shared" ref="X258:X259" si="445">AVERAGE(S258:W258)</f>
        <v>32.44</v>
      </c>
      <c r="Y258" s="26">
        <v>34.4</v>
      </c>
      <c r="Z258" s="28">
        <v>33.9</v>
      </c>
      <c r="AA258" s="20">
        <v>32.5</v>
      </c>
      <c r="AB258" s="28">
        <v>33.5</v>
      </c>
      <c r="AC258" s="6">
        <f t="shared" ref="AC258:AC259" si="446">AVERAGE(Z258:AB258)</f>
        <v>33.300000000000004</v>
      </c>
      <c r="AD258" s="15">
        <f t="shared" ref="AD258:AD259" si="447">(C258+G258+J258+K258+N258+R258+X258+Y258+AC258)/9</f>
        <v>32.839629629629627</v>
      </c>
    </row>
    <row r="259" spans="1:30">
      <c r="A259" s="5"/>
      <c r="B259" s="18" t="s">
        <v>59</v>
      </c>
      <c r="C259" s="20">
        <v>32.9</v>
      </c>
      <c r="D259" s="20">
        <v>32.9</v>
      </c>
      <c r="E259" s="20">
        <v>32.5</v>
      </c>
      <c r="F259" s="20">
        <v>32.9</v>
      </c>
      <c r="G259" s="6">
        <f t="shared" si="441"/>
        <v>32.766666666666673</v>
      </c>
      <c r="H259" s="20">
        <v>31.9</v>
      </c>
      <c r="I259" s="20">
        <v>32.9</v>
      </c>
      <c r="J259" s="6">
        <f t="shared" si="442"/>
        <v>32.4</v>
      </c>
      <c r="K259" s="20">
        <v>29.9</v>
      </c>
      <c r="L259" s="20">
        <v>32.9</v>
      </c>
      <c r="M259" s="20">
        <v>32.4</v>
      </c>
      <c r="N259" s="7">
        <f t="shared" si="443"/>
        <v>32.65</v>
      </c>
      <c r="O259" s="21">
        <v>35.5</v>
      </c>
      <c r="P259" s="21">
        <v>32.299999999999997</v>
      </c>
      <c r="Q259" s="22">
        <v>35</v>
      </c>
      <c r="R259" s="8">
        <f t="shared" si="444"/>
        <v>34.266666666666666</v>
      </c>
      <c r="S259" s="20">
        <v>30.2</v>
      </c>
      <c r="T259" s="23">
        <v>32.9</v>
      </c>
      <c r="U259" s="20">
        <v>31.7</v>
      </c>
      <c r="V259" s="20">
        <v>34.9</v>
      </c>
      <c r="W259" s="20">
        <v>32.5</v>
      </c>
      <c r="X259" s="11">
        <f t="shared" si="445"/>
        <v>32.44</v>
      </c>
      <c r="Y259" s="26">
        <v>34.4</v>
      </c>
      <c r="Z259" s="28">
        <v>33.9</v>
      </c>
      <c r="AA259" s="20">
        <v>32.5</v>
      </c>
      <c r="AB259" s="28">
        <v>33.5</v>
      </c>
      <c r="AC259" s="6">
        <f t="shared" si="446"/>
        <v>33.300000000000004</v>
      </c>
      <c r="AD259" s="15">
        <f t="shared" si="447"/>
        <v>32.78037037037037</v>
      </c>
    </row>
    <row r="260" spans="1:30">
      <c r="A260" s="5"/>
      <c r="B260" s="18" t="s">
        <v>60</v>
      </c>
      <c r="C260" s="20">
        <v>33.4</v>
      </c>
      <c r="D260" s="20">
        <v>33.4</v>
      </c>
      <c r="E260" s="20">
        <v>32.5</v>
      </c>
      <c r="F260" s="20">
        <v>33.4</v>
      </c>
      <c r="G260" s="6">
        <f t="shared" ref="G260:G267" si="448">AVERAGE(D260:F260)</f>
        <v>33.1</v>
      </c>
      <c r="H260" s="20">
        <v>31.9</v>
      </c>
      <c r="I260" s="20">
        <v>32.9</v>
      </c>
      <c r="J260" s="6">
        <f t="shared" ref="J260:J267" si="449">AVERAGE(H260:I260)</f>
        <v>32.4</v>
      </c>
      <c r="K260" s="20">
        <v>29.9</v>
      </c>
      <c r="L260" s="20">
        <v>33.4</v>
      </c>
      <c r="M260" s="20">
        <v>32.4</v>
      </c>
      <c r="N260" s="7">
        <f t="shared" ref="N260:N267" si="450">AVERAGE(L260:M260)</f>
        <v>32.9</v>
      </c>
      <c r="O260" s="21">
        <v>35.5</v>
      </c>
      <c r="P260" s="21">
        <v>32.299999999999997</v>
      </c>
      <c r="Q260" s="22">
        <v>35</v>
      </c>
      <c r="R260" s="8">
        <f t="shared" ref="R260:R267" si="451">(Q260+P260+O260)/3</f>
        <v>34.266666666666666</v>
      </c>
      <c r="S260" s="20">
        <v>30.2</v>
      </c>
      <c r="T260" s="23">
        <v>32.9</v>
      </c>
      <c r="U260" s="20">
        <v>31.7</v>
      </c>
      <c r="V260" s="20">
        <v>34.9</v>
      </c>
      <c r="W260" s="20">
        <v>32.5</v>
      </c>
      <c r="X260" s="11">
        <f t="shared" ref="X260:X267" si="452">AVERAGE(S260:W260)</f>
        <v>32.44</v>
      </c>
      <c r="Y260" s="26">
        <v>34.4</v>
      </c>
      <c r="Z260" s="28">
        <v>33.9</v>
      </c>
      <c r="AA260" s="20">
        <v>32.5</v>
      </c>
      <c r="AB260" s="28">
        <v>33.5</v>
      </c>
      <c r="AC260" s="6">
        <f t="shared" ref="AC260:AC267" si="453">AVERAGE(Z260:AB260)</f>
        <v>33.300000000000004</v>
      </c>
      <c r="AD260" s="15">
        <f t="shared" ref="AD260:AD267" si="454">(C260+G260+J260+K260+N260+R260+X260+Y260+AC260)/9</f>
        <v>32.900740740740744</v>
      </c>
    </row>
    <row r="261" spans="1:30">
      <c r="A261" s="5"/>
      <c r="B261" s="18" t="s">
        <v>61</v>
      </c>
      <c r="C261" s="20">
        <v>33.4</v>
      </c>
      <c r="D261" s="20">
        <v>33.4</v>
      </c>
      <c r="E261" s="20">
        <v>32.5</v>
      </c>
      <c r="F261" s="20">
        <v>33.4</v>
      </c>
      <c r="G261" s="6">
        <f t="shared" si="448"/>
        <v>33.1</v>
      </c>
      <c r="H261" s="20">
        <v>31.9</v>
      </c>
      <c r="I261" s="20">
        <v>33.4</v>
      </c>
      <c r="J261" s="6">
        <f t="shared" si="449"/>
        <v>32.65</v>
      </c>
      <c r="K261" s="20">
        <v>29.9</v>
      </c>
      <c r="L261" s="20">
        <v>33.4</v>
      </c>
      <c r="M261" s="20">
        <v>33.4</v>
      </c>
      <c r="N261" s="7">
        <f t="shared" si="450"/>
        <v>33.4</v>
      </c>
      <c r="O261" s="21">
        <v>35.5</v>
      </c>
      <c r="P261" s="21">
        <v>32.9</v>
      </c>
      <c r="Q261" s="22">
        <v>35</v>
      </c>
      <c r="R261" s="8">
        <f t="shared" si="451"/>
        <v>34.466666666666669</v>
      </c>
      <c r="S261" s="20">
        <v>31.05</v>
      </c>
      <c r="T261" s="23">
        <v>32.1</v>
      </c>
      <c r="U261" s="20">
        <v>31.5</v>
      </c>
      <c r="V261" s="20">
        <v>34.9</v>
      </c>
      <c r="W261" s="20">
        <v>33.9</v>
      </c>
      <c r="X261" s="11">
        <f t="shared" si="452"/>
        <v>32.690000000000005</v>
      </c>
      <c r="Y261" s="26">
        <v>34.4</v>
      </c>
      <c r="Z261" s="28">
        <v>34</v>
      </c>
      <c r="AA261" s="20">
        <v>32.5</v>
      </c>
      <c r="AB261" s="28">
        <v>33.5</v>
      </c>
      <c r="AC261" s="6">
        <f t="shared" si="453"/>
        <v>33.333333333333336</v>
      </c>
      <c r="AD261" s="15">
        <f t="shared" si="454"/>
        <v>33.037777777777777</v>
      </c>
    </row>
    <row r="262" spans="1:30">
      <c r="A262" s="5"/>
      <c r="B262" s="18" t="s">
        <v>62</v>
      </c>
      <c r="C262" s="20">
        <v>33.4</v>
      </c>
      <c r="D262" s="20">
        <v>33.4</v>
      </c>
      <c r="E262" s="20">
        <v>32.5</v>
      </c>
      <c r="F262" s="20">
        <v>33.4</v>
      </c>
      <c r="G262" s="6">
        <f t="shared" si="448"/>
        <v>33.1</v>
      </c>
      <c r="H262" s="20">
        <v>31.9</v>
      </c>
      <c r="I262" s="20">
        <v>33.4</v>
      </c>
      <c r="J262" s="6">
        <f t="shared" si="449"/>
        <v>32.65</v>
      </c>
      <c r="K262" s="20">
        <v>29.9</v>
      </c>
      <c r="L262" s="20">
        <v>33.4</v>
      </c>
      <c r="M262" s="20">
        <v>33.4</v>
      </c>
      <c r="N262" s="7">
        <f t="shared" si="450"/>
        <v>33.4</v>
      </c>
      <c r="O262" s="21">
        <v>35</v>
      </c>
      <c r="P262" s="21">
        <v>33</v>
      </c>
      <c r="Q262" s="22">
        <v>34</v>
      </c>
      <c r="R262" s="8">
        <f t="shared" si="451"/>
        <v>34</v>
      </c>
      <c r="S262" s="20">
        <v>31.05</v>
      </c>
      <c r="T262" s="23">
        <v>32.1</v>
      </c>
      <c r="U262" s="20">
        <v>31.5</v>
      </c>
      <c r="V262" s="20">
        <v>34.9</v>
      </c>
      <c r="W262" s="20">
        <v>33.9</v>
      </c>
      <c r="X262" s="11">
        <f t="shared" si="452"/>
        <v>32.690000000000005</v>
      </c>
      <c r="Y262" s="26">
        <v>34.65</v>
      </c>
      <c r="Z262" s="28">
        <v>34</v>
      </c>
      <c r="AA262" s="20">
        <v>32.9</v>
      </c>
      <c r="AB262" s="28">
        <v>33.5</v>
      </c>
      <c r="AC262" s="6">
        <f t="shared" si="453"/>
        <v>33.466666666666669</v>
      </c>
      <c r="AD262" s="15">
        <f t="shared" si="454"/>
        <v>33.028518518518517</v>
      </c>
    </row>
    <row r="263" spans="1:30">
      <c r="A263" s="5"/>
      <c r="B263" s="18" t="s">
        <v>63</v>
      </c>
      <c r="C263" s="20">
        <v>33.4</v>
      </c>
      <c r="D263" s="20">
        <v>33.4</v>
      </c>
      <c r="E263" s="20">
        <v>32.5</v>
      </c>
      <c r="F263" s="20">
        <v>33.4</v>
      </c>
      <c r="G263" s="6">
        <f t="shared" si="448"/>
        <v>33.1</v>
      </c>
      <c r="H263" s="20">
        <v>31.9</v>
      </c>
      <c r="I263" s="20">
        <v>33.4</v>
      </c>
      <c r="J263" s="6">
        <f t="shared" si="449"/>
        <v>32.65</v>
      </c>
      <c r="K263" s="20">
        <v>29.9</v>
      </c>
      <c r="L263" s="20">
        <v>33.4</v>
      </c>
      <c r="M263" s="20">
        <v>33.4</v>
      </c>
      <c r="N263" s="7">
        <f t="shared" si="450"/>
        <v>33.4</v>
      </c>
      <c r="O263" s="21">
        <v>35.5</v>
      </c>
      <c r="P263" s="21">
        <v>33</v>
      </c>
      <c r="Q263" s="22">
        <v>34</v>
      </c>
      <c r="R263" s="8">
        <f t="shared" si="451"/>
        <v>34.166666666666664</v>
      </c>
      <c r="S263" s="20">
        <v>31.05</v>
      </c>
      <c r="T263" s="23">
        <v>32.1</v>
      </c>
      <c r="U263" s="20">
        <v>31.5</v>
      </c>
      <c r="V263" s="20">
        <v>34.9</v>
      </c>
      <c r="W263" s="20">
        <v>33.9</v>
      </c>
      <c r="X263" s="11">
        <f t="shared" si="452"/>
        <v>32.690000000000005</v>
      </c>
      <c r="Y263" s="26">
        <v>34.549999999999997</v>
      </c>
      <c r="Z263" s="28">
        <v>34</v>
      </c>
      <c r="AA263" s="20">
        <v>33</v>
      </c>
      <c r="AB263" s="28">
        <v>33.200000000000003</v>
      </c>
      <c r="AC263" s="6">
        <f t="shared" si="453"/>
        <v>33.4</v>
      </c>
      <c r="AD263" s="15">
        <f t="shared" si="454"/>
        <v>33.028518518518517</v>
      </c>
    </row>
    <row r="264" spans="1:30">
      <c r="A264" s="5"/>
      <c r="B264" s="18" t="s">
        <v>65</v>
      </c>
      <c r="C264" s="20">
        <v>33.4</v>
      </c>
      <c r="D264" s="20">
        <v>33.4</v>
      </c>
      <c r="E264" s="20">
        <v>32.5</v>
      </c>
      <c r="F264" s="20">
        <v>33.4</v>
      </c>
      <c r="G264" s="6">
        <f t="shared" si="448"/>
        <v>33.1</v>
      </c>
      <c r="H264" s="20">
        <v>31.9</v>
      </c>
      <c r="I264" s="20">
        <v>33.4</v>
      </c>
      <c r="J264" s="6">
        <f t="shared" si="449"/>
        <v>32.65</v>
      </c>
      <c r="K264" s="20">
        <v>29.9</v>
      </c>
      <c r="L264" s="20">
        <v>33.4</v>
      </c>
      <c r="M264" s="20">
        <v>33.4</v>
      </c>
      <c r="N264" s="7">
        <f t="shared" si="450"/>
        <v>33.4</v>
      </c>
      <c r="O264" s="21">
        <v>35.9</v>
      </c>
      <c r="P264" s="21">
        <v>34.9</v>
      </c>
      <c r="Q264" s="22">
        <v>34</v>
      </c>
      <c r="R264" s="8">
        <f t="shared" si="451"/>
        <v>34.933333333333337</v>
      </c>
      <c r="S264" s="20">
        <v>31.05</v>
      </c>
      <c r="T264" s="23">
        <v>31.9</v>
      </c>
      <c r="U264" s="20">
        <v>31.5</v>
      </c>
      <c r="V264" s="20">
        <v>31.8</v>
      </c>
      <c r="W264" s="20">
        <v>33.9</v>
      </c>
      <c r="X264" s="11">
        <f t="shared" si="452"/>
        <v>32.03</v>
      </c>
      <c r="Y264" s="26">
        <v>34.549999999999997</v>
      </c>
      <c r="Z264" s="28">
        <v>34</v>
      </c>
      <c r="AA264" s="20">
        <v>33</v>
      </c>
      <c r="AB264" s="28">
        <v>33.200000000000003</v>
      </c>
      <c r="AC264" s="6">
        <f t="shared" si="453"/>
        <v>33.4</v>
      </c>
      <c r="AD264" s="15">
        <f t="shared" si="454"/>
        <v>33.040370370370368</v>
      </c>
    </row>
    <row r="265" spans="1:30">
      <c r="A265" s="5"/>
      <c r="B265" s="18" t="s">
        <v>66</v>
      </c>
      <c r="C265" s="20">
        <v>33.4</v>
      </c>
      <c r="D265" s="20">
        <v>33.4</v>
      </c>
      <c r="E265" s="20">
        <v>31.9</v>
      </c>
      <c r="F265" s="20">
        <v>33.4</v>
      </c>
      <c r="G265" s="6">
        <f t="shared" si="448"/>
        <v>32.9</v>
      </c>
      <c r="H265" s="20">
        <v>31.1</v>
      </c>
      <c r="I265" s="20">
        <v>33.4</v>
      </c>
      <c r="J265" s="6">
        <f t="shared" si="449"/>
        <v>32.25</v>
      </c>
      <c r="K265" s="20">
        <v>28.9</v>
      </c>
      <c r="L265" s="20">
        <v>33.4</v>
      </c>
      <c r="M265" s="20">
        <v>33.4</v>
      </c>
      <c r="N265" s="7">
        <f t="shared" si="450"/>
        <v>33.4</v>
      </c>
      <c r="O265" s="21">
        <v>35.9</v>
      </c>
      <c r="P265" s="21">
        <v>34.9</v>
      </c>
      <c r="Q265" s="22">
        <v>34</v>
      </c>
      <c r="R265" s="8">
        <f t="shared" si="451"/>
        <v>34.933333333333337</v>
      </c>
      <c r="S265" s="20">
        <v>31.05</v>
      </c>
      <c r="T265" s="23">
        <v>31.9</v>
      </c>
      <c r="U265" s="20">
        <v>31.5</v>
      </c>
      <c r="V265" s="20">
        <v>31.8</v>
      </c>
      <c r="W265" s="20">
        <v>33.9</v>
      </c>
      <c r="X265" s="11">
        <f t="shared" si="452"/>
        <v>32.03</v>
      </c>
      <c r="Y265" s="26">
        <v>34.549999999999997</v>
      </c>
      <c r="Z265" s="28">
        <v>34</v>
      </c>
      <c r="AA265" s="20">
        <v>33</v>
      </c>
      <c r="AB265" s="28">
        <v>33.200000000000003</v>
      </c>
      <c r="AC265" s="6">
        <f t="shared" si="453"/>
        <v>33.4</v>
      </c>
      <c r="AD265" s="15">
        <f t="shared" si="454"/>
        <v>32.862592592592591</v>
      </c>
    </row>
    <row r="266" spans="1:30">
      <c r="A266" s="5"/>
      <c r="B266" s="18" t="s">
        <v>68</v>
      </c>
      <c r="C266" s="20">
        <v>33.4</v>
      </c>
      <c r="D266" s="20">
        <v>33.4</v>
      </c>
      <c r="E266" s="20">
        <v>31.9</v>
      </c>
      <c r="F266" s="20">
        <v>33.4</v>
      </c>
      <c r="G266" s="6">
        <f t="shared" si="448"/>
        <v>32.9</v>
      </c>
      <c r="H266" s="20">
        <v>31.1</v>
      </c>
      <c r="I266" s="20">
        <v>33.4</v>
      </c>
      <c r="J266" s="6">
        <f t="shared" si="449"/>
        <v>32.25</v>
      </c>
      <c r="K266" s="20">
        <v>28.9</v>
      </c>
      <c r="L266" s="20">
        <v>33.4</v>
      </c>
      <c r="M266" s="20">
        <v>33.4</v>
      </c>
      <c r="N266" s="7">
        <f t="shared" si="450"/>
        <v>33.4</v>
      </c>
      <c r="O266" s="21">
        <v>35.9</v>
      </c>
      <c r="P266" s="21">
        <v>34.9</v>
      </c>
      <c r="Q266" s="22">
        <v>34</v>
      </c>
      <c r="R266" s="8">
        <f t="shared" si="451"/>
        <v>34.933333333333337</v>
      </c>
      <c r="S266" s="20">
        <v>31.05</v>
      </c>
      <c r="T266" s="23">
        <v>31.9</v>
      </c>
      <c r="U266" s="20">
        <v>31.5</v>
      </c>
      <c r="V266" s="20">
        <v>31.8</v>
      </c>
      <c r="W266" s="20">
        <v>33.9</v>
      </c>
      <c r="X266" s="11">
        <f t="shared" si="452"/>
        <v>32.03</v>
      </c>
      <c r="Y266" s="26">
        <v>34.549999999999997</v>
      </c>
      <c r="Z266" s="28">
        <v>34</v>
      </c>
      <c r="AA266" s="20">
        <v>33.5</v>
      </c>
      <c r="AB266" s="28">
        <v>33.200000000000003</v>
      </c>
      <c r="AC266" s="6">
        <f t="shared" si="453"/>
        <v>33.56666666666667</v>
      </c>
      <c r="AD266" s="15">
        <f t="shared" si="454"/>
        <v>32.88111111111111</v>
      </c>
    </row>
    <row r="267" spans="1:30">
      <c r="A267" s="5"/>
      <c r="B267" s="18" t="s">
        <v>69</v>
      </c>
      <c r="C267" s="20">
        <v>33.4</v>
      </c>
      <c r="D267" s="20">
        <v>33.4</v>
      </c>
      <c r="E267" s="20">
        <v>31.9</v>
      </c>
      <c r="F267" s="20">
        <v>33.4</v>
      </c>
      <c r="G267" s="6">
        <f t="shared" si="448"/>
        <v>32.9</v>
      </c>
      <c r="H267" s="20">
        <v>31.1</v>
      </c>
      <c r="I267" s="20">
        <v>33.4</v>
      </c>
      <c r="J267" s="6">
        <f t="shared" si="449"/>
        <v>32.25</v>
      </c>
      <c r="K267" s="20">
        <v>28.9</v>
      </c>
      <c r="L267" s="20">
        <v>33.4</v>
      </c>
      <c r="M267" s="20">
        <v>33.4</v>
      </c>
      <c r="N267" s="7">
        <f t="shared" si="450"/>
        <v>33.4</v>
      </c>
      <c r="O267" s="21">
        <v>35.9</v>
      </c>
      <c r="P267" s="21">
        <v>34.9</v>
      </c>
      <c r="Q267" s="22">
        <v>34</v>
      </c>
      <c r="R267" s="8">
        <f t="shared" si="451"/>
        <v>34.933333333333337</v>
      </c>
      <c r="S267" s="20">
        <v>31.05</v>
      </c>
      <c r="T267" s="23">
        <v>31.9</v>
      </c>
      <c r="U267" s="20">
        <v>31.5</v>
      </c>
      <c r="V267" s="20">
        <v>31.8</v>
      </c>
      <c r="W267" s="20">
        <v>33.9</v>
      </c>
      <c r="X267" s="11">
        <f t="shared" si="452"/>
        <v>32.03</v>
      </c>
      <c r="Y267" s="26">
        <v>34.549999999999997</v>
      </c>
      <c r="Z267" s="28">
        <v>34</v>
      </c>
      <c r="AA267" s="20">
        <v>33.5</v>
      </c>
      <c r="AB267" s="28">
        <v>33.200000000000003</v>
      </c>
      <c r="AC267" s="6">
        <f t="shared" si="453"/>
        <v>33.56666666666667</v>
      </c>
      <c r="AD267" s="15">
        <f t="shared" si="454"/>
        <v>32.88111111111111</v>
      </c>
    </row>
    <row r="268" spans="1:30">
      <c r="A268" s="5"/>
      <c r="B268" s="18" t="s">
        <v>70</v>
      </c>
      <c r="C268" s="20">
        <v>33.4</v>
      </c>
      <c r="D268" s="20">
        <v>33.4</v>
      </c>
      <c r="E268" s="20">
        <v>31.7</v>
      </c>
      <c r="F268" s="20">
        <v>33.4</v>
      </c>
      <c r="G268" s="6">
        <f t="shared" ref="G268" si="455">AVERAGE(D268:F268)</f>
        <v>32.833333333333336</v>
      </c>
      <c r="H268" s="20">
        <v>31</v>
      </c>
      <c r="I268" s="20">
        <v>33.4</v>
      </c>
      <c r="J268" s="6">
        <f t="shared" ref="J268" si="456">AVERAGE(H268:I268)</f>
        <v>32.200000000000003</v>
      </c>
      <c r="K268" s="20">
        <v>28.9</v>
      </c>
      <c r="L268" s="20">
        <v>33.4</v>
      </c>
      <c r="M268" s="20">
        <v>33.4</v>
      </c>
      <c r="N268" s="7">
        <f t="shared" ref="N268" si="457">AVERAGE(L268:M268)</f>
        <v>33.4</v>
      </c>
      <c r="O268" s="21">
        <v>35.5</v>
      </c>
      <c r="P268" s="21">
        <v>34.4</v>
      </c>
      <c r="Q268" s="22">
        <v>34</v>
      </c>
      <c r="R268" s="8">
        <f t="shared" ref="R268" si="458">(Q268+P268+O268)/3</f>
        <v>34.633333333333333</v>
      </c>
      <c r="S268" s="20">
        <v>31.05</v>
      </c>
      <c r="T268" s="23">
        <v>31.9</v>
      </c>
      <c r="U268" s="20">
        <v>31.5</v>
      </c>
      <c r="V268" s="20">
        <v>31.8</v>
      </c>
      <c r="W268" s="20">
        <v>33.9</v>
      </c>
      <c r="X268" s="11">
        <f t="shared" ref="X268" si="459">AVERAGE(S268:W268)</f>
        <v>32.03</v>
      </c>
      <c r="Y268" s="26">
        <v>34.549999999999997</v>
      </c>
      <c r="Z268" s="28">
        <v>34</v>
      </c>
      <c r="AA268" s="20">
        <v>33.5</v>
      </c>
      <c r="AB268" s="28">
        <v>33.200000000000003</v>
      </c>
      <c r="AC268" s="6">
        <f t="shared" ref="AC268" si="460">AVERAGE(Z268:AB268)</f>
        <v>33.56666666666667</v>
      </c>
      <c r="AD268" s="15">
        <f t="shared" ref="AD268" si="461">(C268+G268+J268+K268+N268+R268+X268+Y268+AC268)/9</f>
        <v>32.834814814814813</v>
      </c>
    </row>
    <row r="269" spans="1:30" ht="56.25">
      <c r="A269" s="17" t="s">
        <v>53</v>
      </c>
      <c r="B269" s="14" t="s">
        <v>31</v>
      </c>
      <c r="C269" s="2">
        <f>C261*100/C268-100</f>
        <v>0</v>
      </c>
      <c r="D269" s="2">
        <f t="shared" ref="D269:AD269" si="462">D261*100/D268-100</f>
        <v>0</v>
      </c>
      <c r="E269" s="2">
        <f t="shared" si="462"/>
        <v>2.5236593059936894</v>
      </c>
      <c r="F269" s="2">
        <f t="shared" si="462"/>
        <v>0</v>
      </c>
      <c r="G269" s="2">
        <f t="shared" si="462"/>
        <v>0.81218274111674305</v>
      </c>
      <c r="H269" s="2">
        <f t="shared" si="462"/>
        <v>2.9032258064516157</v>
      </c>
      <c r="I269" s="2">
        <f t="shared" si="462"/>
        <v>0</v>
      </c>
      <c r="J269" s="2">
        <f t="shared" si="462"/>
        <v>1.3975155279503042</v>
      </c>
      <c r="K269" s="2">
        <f t="shared" si="462"/>
        <v>3.460207612456756</v>
      </c>
      <c r="L269" s="2">
        <f t="shared" si="462"/>
        <v>0</v>
      </c>
      <c r="M269" s="2">
        <f t="shared" si="462"/>
        <v>0</v>
      </c>
      <c r="N269" s="2">
        <f t="shared" si="462"/>
        <v>0</v>
      </c>
      <c r="O269" s="2">
        <f t="shared" si="462"/>
        <v>0</v>
      </c>
      <c r="P269" s="2">
        <f t="shared" si="462"/>
        <v>-4.3604651162790589</v>
      </c>
      <c r="Q269" s="2">
        <f t="shared" si="462"/>
        <v>2.941176470588232</v>
      </c>
      <c r="R269" s="2">
        <f t="shared" si="462"/>
        <v>-0.4812319538017249</v>
      </c>
      <c r="S269" s="2">
        <f t="shared" si="462"/>
        <v>0</v>
      </c>
      <c r="T269" s="2">
        <f t="shared" si="462"/>
        <v>0.62695924764891231</v>
      </c>
      <c r="U269" s="2">
        <f t="shared" si="462"/>
        <v>0</v>
      </c>
      <c r="V269" s="2">
        <f t="shared" si="462"/>
        <v>9.7484276729559696</v>
      </c>
      <c r="W269" s="2">
        <f t="shared" si="462"/>
        <v>0</v>
      </c>
      <c r="X269" s="2">
        <f t="shared" si="462"/>
        <v>2.0605682172962929</v>
      </c>
      <c r="Y269" s="2">
        <f t="shared" si="462"/>
        <v>-0.43415340086829701</v>
      </c>
      <c r="Z269" s="2">
        <f t="shared" si="462"/>
        <v>0</v>
      </c>
      <c r="AA269" s="2">
        <f t="shared" si="462"/>
        <v>-2.9850746268656678</v>
      </c>
      <c r="AB269" s="2">
        <f t="shared" si="462"/>
        <v>0.90361445783130989</v>
      </c>
      <c r="AC269" s="2">
        <f t="shared" si="462"/>
        <v>-0.69513406156902136</v>
      </c>
      <c r="AD269" s="2">
        <f t="shared" si="462"/>
        <v>0.6181334175558959</v>
      </c>
    </row>
    <row r="270" spans="1:30">
      <c r="A270" s="5"/>
      <c r="B270" s="18" t="s">
        <v>58</v>
      </c>
      <c r="C270" s="20">
        <v>35.9</v>
      </c>
      <c r="D270" s="20">
        <v>35.9</v>
      </c>
      <c r="E270" s="20">
        <v>35.200000000000003</v>
      </c>
      <c r="F270" s="20">
        <v>35.9</v>
      </c>
      <c r="G270" s="6">
        <f t="shared" ref="G270:G271" si="463">AVERAGE(D270:F270)</f>
        <v>35.666666666666664</v>
      </c>
      <c r="H270" s="20">
        <v>35.9</v>
      </c>
      <c r="I270" s="20">
        <v>35.9</v>
      </c>
      <c r="J270" s="6">
        <f t="shared" ref="J270:J271" si="464">AVERAGE(H270:I270)</f>
        <v>35.9</v>
      </c>
      <c r="K270" s="20">
        <v>32.9</v>
      </c>
      <c r="L270" s="20">
        <v>35.9</v>
      </c>
      <c r="M270" s="20">
        <v>33.9</v>
      </c>
      <c r="N270" s="7">
        <f t="shared" ref="N270:N271" si="465">AVERAGE(L270:M270)</f>
        <v>34.9</v>
      </c>
      <c r="O270" s="21">
        <v>37.9</v>
      </c>
      <c r="P270" s="21">
        <v>37.9</v>
      </c>
      <c r="Q270" s="21">
        <v>37.9</v>
      </c>
      <c r="R270" s="8">
        <f t="shared" ref="R270:R271" si="466">(Q270+P270+O270)/3</f>
        <v>37.9</v>
      </c>
      <c r="S270" s="20">
        <v>34.450000000000003</v>
      </c>
      <c r="T270" s="20">
        <v>35.9</v>
      </c>
      <c r="U270" s="20">
        <v>34.799999999999997</v>
      </c>
      <c r="V270" s="20">
        <v>37.5</v>
      </c>
      <c r="W270" s="20">
        <v>35</v>
      </c>
      <c r="X270" s="11">
        <f t="shared" ref="X270:X271" si="467">AVERAGE(S270:W270)</f>
        <v>35.529999999999994</v>
      </c>
      <c r="Y270" s="26">
        <v>36.1</v>
      </c>
      <c r="Z270" s="28">
        <v>36.5</v>
      </c>
      <c r="AA270" s="20">
        <v>32.9</v>
      </c>
      <c r="AB270" s="28">
        <v>35.799999999999997</v>
      </c>
      <c r="AC270" s="6">
        <f t="shared" ref="AC270:AC271" si="468">AVERAGE(Z270:AB270)</f>
        <v>35.06666666666667</v>
      </c>
      <c r="AD270" s="15">
        <f t="shared" ref="AD270:AD271" si="469">(C270+G270+J270+K270+N270+R270+X270+Y270+AC270)/9</f>
        <v>35.540370370370368</v>
      </c>
    </row>
    <row r="271" spans="1:30">
      <c r="A271" s="5"/>
      <c r="B271" s="18" t="s">
        <v>59</v>
      </c>
      <c r="C271" s="20">
        <v>35.9</v>
      </c>
      <c r="D271" s="20">
        <v>35.9</v>
      </c>
      <c r="E271" s="20">
        <v>35.200000000000003</v>
      </c>
      <c r="F271" s="20">
        <v>35.9</v>
      </c>
      <c r="G271" s="6">
        <f t="shared" si="463"/>
        <v>35.666666666666664</v>
      </c>
      <c r="H271" s="20">
        <v>35.9</v>
      </c>
      <c r="I271" s="20">
        <v>35.9</v>
      </c>
      <c r="J271" s="6">
        <f t="shared" si="464"/>
        <v>35.9</v>
      </c>
      <c r="K271" s="20">
        <v>32.9</v>
      </c>
      <c r="L271" s="20">
        <v>35.9</v>
      </c>
      <c r="M271" s="20">
        <v>33.9</v>
      </c>
      <c r="N271" s="7">
        <f t="shared" si="465"/>
        <v>34.9</v>
      </c>
      <c r="O271" s="21">
        <v>37.9</v>
      </c>
      <c r="P271" s="21">
        <v>36.5</v>
      </c>
      <c r="Q271" s="21">
        <v>37.9</v>
      </c>
      <c r="R271" s="8">
        <f t="shared" si="466"/>
        <v>37.433333333333337</v>
      </c>
      <c r="S271" s="20">
        <v>34.450000000000003</v>
      </c>
      <c r="T271" s="20">
        <v>35.9</v>
      </c>
      <c r="U271" s="20">
        <v>34.799999999999997</v>
      </c>
      <c r="V271" s="20">
        <v>37.5</v>
      </c>
      <c r="W271" s="20">
        <v>35</v>
      </c>
      <c r="X271" s="11">
        <f t="shared" si="467"/>
        <v>35.529999999999994</v>
      </c>
      <c r="Y271" s="26">
        <v>36.1</v>
      </c>
      <c r="Z271" s="28">
        <v>36.5</v>
      </c>
      <c r="AA271" s="20">
        <v>32.9</v>
      </c>
      <c r="AB271" s="28">
        <v>35.799999999999997</v>
      </c>
      <c r="AC271" s="6">
        <f t="shared" si="468"/>
        <v>35.06666666666667</v>
      </c>
      <c r="AD271" s="15">
        <f t="shared" si="469"/>
        <v>35.488518518518525</v>
      </c>
    </row>
    <row r="272" spans="1:30">
      <c r="A272" s="5"/>
      <c r="B272" s="18" t="s">
        <v>60</v>
      </c>
      <c r="C272" s="20">
        <v>36.4</v>
      </c>
      <c r="D272" s="20">
        <v>36.4</v>
      </c>
      <c r="E272" s="20">
        <v>35.200000000000003</v>
      </c>
      <c r="F272" s="20">
        <v>36.4</v>
      </c>
      <c r="G272" s="6">
        <f t="shared" ref="G272:G279" si="470">AVERAGE(D272:F272)</f>
        <v>36</v>
      </c>
      <c r="H272" s="20">
        <v>35.9</v>
      </c>
      <c r="I272" s="20">
        <v>35.9</v>
      </c>
      <c r="J272" s="6">
        <f t="shared" ref="J272:J279" si="471">AVERAGE(H272:I272)</f>
        <v>35.9</v>
      </c>
      <c r="K272" s="20">
        <v>32.9</v>
      </c>
      <c r="L272" s="20">
        <v>36.4</v>
      </c>
      <c r="M272" s="20">
        <v>33.9</v>
      </c>
      <c r="N272" s="7">
        <f t="shared" ref="N272:N279" si="472">AVERAGE(L272:M272)</f>
        <v>35.15</v>
      </c>
      <c r="O272" s="21">
        <v>37.9</v>
      </c>
      <c r="P272" s="21">
        <v>36.5</v>
      </c>
      <c r="Q272" s="21">
        <v>37.9</v>
      </c>
      <c r="R272" s="8">
        <f t="shared" ref="R272:R279" si="473">(Q272+P272+O272)/3</f>
        <v>37.433333333333337</v>
      </c>
      <c r="S272" s="20">
        <v>34.450000000000003</v>
      </c>
      <c r="T272" s="20">
        <v>35.9</v>
      </c>
      <c r="U272" s="20">
        <v>34.799999999999997</v>
      </c>
      <c r="V272" s="20">
        <v>37.5</v>
      </c>
      <c r="W272" s="20">
        <v>35</v>
      </c>
      <c r="X272" s="11">
        <f t="shared" ref="X272:X279" si="474">AVERAGE(S272:W272)</f>
        <v>35.529999999999994</v>
      </c>
      <c r="Y272" s="26">
        <v>36.1</v>
      </c>
      <c r="Z272" s="28">
        <v>36.5</v>
      </c>
      <c r="AA272" s="20">
        <v>32.9</v>
      </c>
      <c r="AB272" s="28">
        <v>35.799999999999997</v>
      </c>
      <c r="AC272" s="6">
        <f t="shared" ref="AC272:AC279" si="475">AVERAGE(Z272:AB272)</f>
        <v>35.06666666666667</v>
      </c>
      <c r="AD272" s="15">
        <f t="shared" ref="AD272:AD279" si="476">(C272+G272+J272+K272+N272+R272+X272+Y272+AC272)/9</f>
        <v>35.608888888888892</v>
      </c>
    </row>
    <row r="273" spans="1:30">
      <c r="A273" s="5"/>
      <c r="B273" s="18" t="s">
        <v>61</v>
      </c>
      <c r="C273" s="20">
        <v>36.4</v>
      </c>
      <c r="D273" s="20">
        <v>36.4</v>
      </c>
      <c r="E273" s="20">
        <v>35.200000000000003</v>
      </c>
      <c r="F273" s="20">
        <v>36.4</v>
      </c>
      <c r="G273" s="6">
        <f t="shared" si="470"/>
        <v>36</v>
      </c>
      <c r="H273" s="20">
        <v>35.9</v>
      </c>
      <c r="I273" s="20">
        <v>36.4</v>
      </c>
      <c r="J273" s="6">
        <f t="shared" si="471"/>
        <v>36.15</v>
      </c>
      <c r="K273" s="20">
        <v>32.9</v>
      </c>
      <c r="L273" s="20">
        <v>36.4</v>
      </c>
      <c r="M273" s="20">
        <v>36.4</v>
      </c>
      <c r="N273" s="7">
        <f t="shared" si="472"/>
        <v>36.4</v>
      </c>
      <c r="O273" s="21">
        <v>37.9</v>
      </c>
      <c r="P273" s="21">
        <v>37</v>
      </c>
      <c r="Q273" s="21">
        <v>37.9</v>
      </c>
      <c r="R273" s="8">
        <f t="shared" si="473"/>
        <v>37.6</v>
      </c>
      <c r="S273" s="20">
        <v>34.700000000000003</v>
      </c>
      <c r="T273" s="20">
        <v>34.9</v>
      </c>
      <c r="U273" s="20">
        <v>34.6</v>
      </c>
      <c r="V273" s="20">
        <v>37.5</v>
      </c>
      <c r="W273" s="20">
        <v>34.450000000000003</v>
      </c>
      <c r="X273" s="11">
        <f t="shared" si="474"/>
        <v>35.229999999999997</v>
      </c>
      <c r="Y273" s="26">
        <v>36.950000000000003</v>
      </c>
      <c r="Z273" s="28">
        <v>36.5</v>
      </c>
      <c r="AA273" s="20">
        <v>36.5</v>
      </c>
      <c r="AB273" s="28">
        <v>36.799999999999997</v>
      </c>
      <c r="AC273" s="6">
        <f t="shared" si="475"/>
        <v>36.6</v>
      </c>
      <c r="AD273" s="15">
        <f t="shared" si="476"/>
        <v>36.025555555555556</v>
      </c>
    </row>
    <row r="274" spans="1:30">
      <c r="A274" s="5"/>
      <c r="B274" s="18" t="s">
        <v>62</v>
      </c>
      <c r="C274" s="20">
        <v>36.4</v>
      </c>
      <c r="D274" s="20">
        <v>36.4</v>
      </c>
      <c r="E274" s="20">
        <v>35.200000000000003</v>
      </c>
      <c r="F274" s="20">
        <v>36.4</v>
      </c>
      <c r="G274" s="6">
        <f t="shared" si="470"/>
        <v>36</v>
      </c>
      <c r="H274" s="20">
        <v>35.9</v>
      </c>
      <c r="I274" s="20">
        <v>36.4</v>
      </c>
      <c r="J274" s="6">
        <f t="shared" si="471"/>
        <v>36.15</v>
      </c>
      <c r="K274" s="20">
        <v>31.9</v>
      </c>
      <c r="L274" s="20">
        <v>36.4</v>
      </c>
      <c r="M274" s="20">
        <v>36.4</v>
      </c>
      <c r="N274" s="7">
        <f t="shared" si="472"/>
        <v>36.4</v>
      </c>
      <c r="O274" s="21">
        <v>37.9</v>
      </c>
      <c r="P274" s="21">
        <v>37.5</v>
      </c>
      <c r="Q274" s="21">
        <v>37.9</v>
      </c>
      <c r="R274" s="8">
        <f t="shared" si="473"/>
        <v>37.766666666666673</v>
      </c>
      <c r="S274" s="20">
        <v>34.700000000000003</v>
      </c>
      <c r="T274" s="20">
        <v>34.9</v>
      </c>
      <c r="U274" s="20">
        <v>34.6</v>
      </c>
      <c r="V274" s="20">
        <v>37.5</v>
      </c>
      <c r="W274" s="20">
        <v>34.450000000000003</v>
      </c>
      <c r="X274" s="11">
        <f t="shared" si="474"/>
        <v>35.229999999999997</v>
      </c>
      <c r="Y274" s="26">
        <v>36.950000000000003</v>
      </c>
      <c r="Z274" s="28">
        <v>36.5</v>
      </c>
      <c r="AA274" s="20">
        <v>34.9</v>
      </c>
      <c r="AB274" s="28">
        <v>36.799999999999997</v>
      </c>
      <c r="AC274" s="6">
        <f t="shared" si="475"/>
        <v>36.06666666666667</v>
      </c>
      <c r="AD274" s="15">
        <f t="shared" si="476"/>
        <v>35.873703703703704</v>
      </c>
    </row>
    <row r="275" spans="1:30">
      <c r="A275" s="5"/>
      <c r="B275" s="18" t="s">
        <v>63</v>
      </c>
      <c r="C275" s="20">
        <v>36.4</v>
      </c>
      <c r="D275" s="20">
        <v>36.4</v>
      </c>
      <c r="E275" s="20">
        <v>34.9</v>
      </c>
      <c r="F275" s="20">
        <v>36.4</v>
      </c>
      <c r="G275" s="6">
        <f t="shared" si="470"/>
        <v>35.9</v>
      </c>
      <c r="H275" s="20">
        <v>35.5</v>
      </c>
      <c r="I275" s="20">
        <v>36.4</v>
      </c>
      <c r="J275" s="6">
        <f t="shared" si="471"/>
        <v>35.950000000000003</v>
      </c>
      <c r="K275" s="20">
        <v>31.9</v>
      </c>
      <c r="L275" s="20">
        <v>36.4</v>
      </c>
      <c r="M275" s="20">
        <v>36.4</v>
      </c>
      <c r="N275" s="7">
        <f t="shared" si="472"/>
        <v>36.4</v>
      </c>
      <c r="O275" s="21">
        <v>37.9</v>
      </c>
      <c r="P275" s="21">
        <v>37.5</v>
      </c>
      <c r="Q275" s="21">
        <v>36</v>
      </c>
      <c r="R275" s="8">
        <f t="shared" si="473"/>
        <v>37.133333333333333</v>
      </c>
      <c r="S275" s="20">
        <v>34.700000000000003</v>
      </c>
      <c r="T275" s="20">
        <v>34.9</v>
      </c>
      <c r="U275" s="20">
        <v>34.6</v>
      </c>
      <c r="V275" s="20">
        <v>37.5</v>
      </c>
      <c r="W275" s="20">
        <v>34.450000000000003</v>
      </c>
      <c r="X275" s="11">
        <f t="shared" si="474"/>
        <v>35.229999999999997</v>
      </c>
      <c r="Y275" s="26">
        <v>36.950000000000003</v>
      </c>
      <c r="Z275" s="28">
        <v>36.5</v>
      </c>
      <c r="AA275" s="20">
        <v>34.9</v>
      </c>
      <c r="AB275" s="28">
        <v>34</v>
      </c>
      <c r="AC275" s="6">
        <f t="shared" si="475"/>
        <v>35.133333333333333</v>
      </c>
      <c r="AD275" s="15">
        <f t="shared" si="476"/>
        <v>35.666296296296295</v>
      </c>
    </row>
    <row r="276" spans="1:30">
      <c r="A276" s="5"/>
      <c r="B276" s="18" t="s">
        <v>65</v>
      </c>
      <c r="C276" s="20">
        <v>36.4</v>
      </c>
      <c r="D276" s="20">
        <v>36.4</v>
      </c>
      <c r="E276" s="20">
        <v>34.9</v>
      </c>
      <c r="F276" s="20">
        <v>36.4</v>
      </c>
      <c r="G276" s="6">
        <f t="shared" si="470"/>
        <v>35.9</v>
      </c>
      <c r="H276" s="20">
        <v>33.9</v>
      </c>
      <c r="I276" s="20">
        <v>36.4</v>
      </c>
      <c r="J276" s="6">
        <f t="shared" si="471"/>
        <v>35.15</v>
      </c>
      <c r="K276" s="20">
        <v>31.9</v>
      </c>
      <c r="L276" s="20">
        <v>36.4</v>
      </c>
      <c r="M276" s="20">
        <v>36.4</v>
      </c>
      <c r="N276" s="7">
        <f t="shared" si="472"/>
        <v>36.4</v>
      </c>
      <c r="O276" s="21">
        <v>37.9</v>
      </c>
      <c r="P276" s="21">
        <v>36.700000000000003</v>
      </c>
      <c r="Q276" s="21">
        <v>36</v>
      </c>
      <c r="R276" s="8">
        <f t="shared" si="473"/>
        <v>36.866666666666667</v>
      </c>
      <c r="S276" s="20">
        <v>34.700000000000003</v>
      </c>
      <c r="T276" s="20">
        <v>34.9</v>
      </c>
      <c r="U276" s="20">
        <v>34.6</v>
      </c>
      <c r="V276" s="20">
        <v>37.5</v>
      </c>
      <c r="W276" s="20">
        <v>34.450000000000003</v>
      </c>
      <c r="X276" s="11">
        <f t="shared" si="474"/>
        <v>35.229999999999997</v>
      </c>
      <c r="Y276" s="26">
        <v>36.950000000000003</v>
      </c>
      <c r="Z276" s="28">
        <v>36.5</v>
      </c>
      <c r="AA276" s="20">
        <v>34.9</v>
      </c>
      <c r="AB276" s="28">
        <v>34</v>
      </c>
      <c r="AC276" s="6">
        <f t="shared" si="475"/>
        <v>35.133333333333333</v>
      </c>
      <c r="AD276" s="15">
        <f t="shared" si="476"/>
        <v>35.547777777777782</v>
      </c>
    </row>
    <row r="277" spans="1:30">
      <c r="A277" s="5"/>
      <c r="B277" s="18" t="s">
        <v>66</v>
      </c>
      <c r="C277" s="20">
        <v>36.4</v>
      </c>
      <c r="D277" s="20">
        <v>36.4</v>
      </c>
      <c r="E277" s="20">
        <v>34.5</v>
      </c>
      <c r="F277" s="20">
        <v>36.4</v>
      </c>
      <c r="G277" s="6">
        <f t="shared" si="470"/>
        <v>35.766666666666673</v>
      </c>
      <c r="H277" s="20">
        <v>33.9</v>
      </c>
      <c r="I277" s="20">
        <v>36.4</v>
      </c>
      <c r="J277" s="6">
        <f t="shared" si="471"/>
        <v>35.15</v>
      </c>
      <c r="K277" s="20">
        <v>31.9</v>
      </c>
      <c r="L277" s="20">
        <v>36.4</v>
      </c>
      <c r="M277" s="20">
        <v>36.4</v>
      </c>
      <c r="N277" s="7">
        <f t="shared" si="472"/>
        <v>36.4</v>
      </c>
      <c r="O277" s="21">
        <v>37.9</v>
      </c>
      <c r="P277" s="21">
        <v>36.700000000000003</v>
      </c>
      <c r="Q277" s="21">
        <v>36</v>
      </c>
      <c r="R277" s="8">
        <f t="shared" si="473"/>
        <v>36.866666666666667</v>
      </c>
      <c r="S277" s="20">
        <v>34.700000000000003</v>
      </c>
      <c r="T277" s="20">
        <v>34.9</v>
      </c>
      <c r="U277" s="20">
        <v>34.6</v>
      </c>
      <c r="V277" s="20">
        <v>37.5</v>
      </c>
      <c r="W277" s="20">
        <v>34.450000000000003</v>
      </c>
      <c r="X277" s="11">
        <f t="shared" si="474"/>
        <v>35.229999999999997</v>
      </c>
      <c r="Y277" s="26">
        <v>36.950000000000003</v>
      </c>
      <c r="Z277" s="28">
        <v>36.5</v>
      </c>
      <c r="AA277" s="20">
        <v>34.9</v>
      </c>
      <c r="AB277" s="28">
        <v>34</v>
      </c>
      <c r="AC277" s="6">
        <f t="shared" si="475"/>
        <v>35.133333333333333</v>
      </c>
      <c r="AD277" s="15">
        <f t="shared" si="476"/>
        <v>35.532962962962962</v>
      </c>
    </row>
    <row r="278" spans="1:30">
      <c r="A278" s="5"/>
      <c r="B278" s="18" t="s">
        <v>68</v>
      </c>
      <c r="C278" s="20">
        <v>36.4</v>
      </c>
      <c r="D278" s="20">
        <v>36.4</v>
      </c>
      <c r="E278" s="20">
        <v>34.5</v>
      </c>
      <c r="F278" s="20">
        <v>35.799999999999997</v>
      </c>
      <c r="G278" s="6">
        <f t="shared" si="470"/>
        <v>35.56666666666667</v>
      </c>
      <c r="H278" s="20">
        <v>33.9</v>
      </c>
      <c r="I278" s="20">
        <v>36.4</v>
      </c>
      <c r="J278" s="6">
        <f t="shared" si="471"/>
        <v>35.15</v>
      </c>
      <c r="K278" s="20">
        <v>31.9</v>
      </c>
      <c r="L278" s="20">
        <v>36.4</v>
      </c>
      <c r="M278" s="20">
        <v>36.4</v>
      </c>
      <c r="N278" s="7">
        <f t="shared" si="472"/>
        <v>36.4</v>
      </c>
      <c r="O278" s="21">
        <v>37.9</v>
      </c>
      <c r="P278" s="21">
        <v>36.700000000000003</v>
      </c>
      <c r="Q278" s="21">
        <v>36</v>
      </c>
      <c r="R278" s="8">
        <f t="shared" si="473"/>
        <v>36.866666666666667</v>
      </c>
      <c r="S278" s="20">
        <v>34.700000000000003</v>
      </c>
      <c r="T278" s="20">
        <v>34.9</v>
      </c>
      <c r="U278" s="20">
        <v>34.6</v>
      </c>
      <c r="V278" s="20">
        <v>37.5</v>
      </c>
      <c r="W278" s="20">
        <v>34.450000000000003</v>
      </c>
      <c r="X278" s="11">
        <f t="shared" si="474"/>
        <v>35.229999999999997</v>
      </c>
      <c r="Y278" s="26">
        <v>36.950000000000003</v>
      </c>
      <c r="Z278" s="28">
        <v>36.5</v>
      </c>
      <c r="AA278" s="20">
        <v>34.9</v>
      </c>
      <c r="AB278" s="28">
        <v>34</v>
      </c>
      <c r="AC278" s="6">
        <f t="shared" si="475"/>
        <v>35.133333333333333</v>
      </c>
      <c r="AD278" s="15">
        <f t="shared" si="476"/>
        <v>35.510740740740744</v>
      </c>
    </row>
    <row r="279" spans="1:30">
      <c r="A279" s="5"/>
      <c r="B279" s="18" t="s">
        <v>69</v>
      </c>
      <c r="C279" s="20">
        <v>35.799999999999997</v>
      </c>
      <c r="D279" s="20">
        <v>35.799999999999997</v>
      </c>
      <c r="E279" s="20">
        <v>34.5</v>
      </c>
      <c r="F279" s="20">
        <v>35.799999999999997</v>
      </c>
      <c r="G279" s="6">
        <f t="shared" si="470"/>
        <v>35.366666666666667</v>
      </c>
      <c r="H279" s="20">
        <v>33.9</v>
      </c>
      <c r="I279" s="20">
        <v>36.4</v>
      </c>
      <c r="J279" s="6">
        <f t="shared" si="471"/>
        <v>35.15</v>
      </c>
      <c r="K279" s="20">
        <v>31.9</v>
      </c>
      <c r="L279" s="20">
        <v>36.4</v>
      </c>
      <c r="M279" s="20">
        <v>35.799999999999997</v>
      </c>
      <c r="N279" s="7">
        <f t="shared" si="472"/>
        <v>36.099999999999994</v>
      </c>
      <c r="O279" s="21">
        <v>37.9</v>
      </c>
      <c r="P279" s="21">
        <v>36.700000000000003</v>
      </c>
      <c r="Q279" s="21">
        <v>36</v>
      </c>
      <c r="R279" s="8">
        <f t="shared" si="473"/>
        <v>36.866666666666667</v>
      </c>
      <c r="S279" s="20">
        <v>34.700000000000003</v>
      </c>
      <c r="T279" s="20">
        <v>34.9</v>
      </c>
      <c r="U279" s="20">
        <v>34.6</v>
      </c>
      <c r="V279" s="20">
        <v>37.5</v>
      </c>
      <c r="W279" s="20">
        <v>34.450000000000003</v>
      </c>
      <c r="X279" s="11">
        <f t="shared" si="474"/>
        <v>35.229999999999997</v>
      </c>
      <c r="Y279" s="26">
        <v>36.950000000000003</v>
      </c>
      <c r="Z279" s="28">
        <v>36.5</v>
      </c>
      <c r="AA279" s="20">
        <v>34.9</v>
      </c>
      <c r="AB279" s="28">
        <v>34</v>
      </c>
      <c r="AC279" s="6">
        <f t="shared" si="475"/>
        <v>35.133333333333333</v>
      </c>
      <c r="AD279" s="15">
        <f t="shared" si="476"/>
        <v>35.388518518518516</v>
      </c>
    </row>
    <row r="280" spans="1:30">
      <c r="A280" s="5"/>
      <c r="B280" s="18" t="s">
        <v>70</v>
      </c>
      <c r="C280" s="20">
        <v>35.799999999999997</v>
      </c>
      <c r="D280" s="20">
        <v>35.799999999999997</v>
      </c>
      <c r="E280" s="20">
        <v>33.299999999999997</v>
      </c>
      <c r="F280" s="20">
        <v>35.799999999999997</v>
      </c>
      <c r="G280" s="6">
        <f t="shared" ref="G280" si="477">AVERAGE(D280:F280)</f>
        <v>34.966666666666661</v>
      </c>
      <c r="H280" s="20">
        <v>32.700000000000003</v>
      </c>
      <c r="I280" s="20">
        <v>35.799999999999997</v>
      </c>
      <c r="J280" s="6">
        <f t="shared" ref="J280" si="478">AVERAGE(H280:I280)</f>
        <v>34.25</v>
      </c>
      <c r="K280" s="20">
        <v>31.9</v>
      </c>
      <c r="L280" s="20">
        <v>35.799999999999997</v>
      </c>
      <c r="M280" s="20">
        <v>35.799999999999997</v>
      </c>
      <c r="N280" s="7">
        <f t="shared" ref="N280" si="479">AVERAGE(L280:M280)</f>
        <v>35.799999999999997</v>
      </c>
      <c r="O280" s="21">
        <v>37.9</v>
      </c>
      <c r="P280" s="21">
        <v>36.700000000000003</v>
      </c>
      <c r="Q280" s="21">
        <v>36</v>
      </c>
      <c r="R280" s="8">
        <f t="shared" ref="R280" si="480">(Q280+P280+O280)/3</f>
        <v>36.866666666666667</v>
      </c>
      <c r="S280" s="20">
        <v>34.299999999999997</v>
      </c>
      <c r="T280" s="20">
        <v>34.9</v>
      </c>
      <c r="U280" s="20">
        <v>34.5</v>
      </c>
      <c r="V280" s="20">
        <v>37.5</v>
      </c>
      <c r="W280" s="20">
        <v>35.450000000000003</v>
      </c>
      <c r="X280" s="11">
        <f t="shared" ref="X280" si="481">AVERAGE(S280:W280)</f>
        <v>35.33</v>
      </c>
      <c r="Y280" s="26">
        <v>36.950000000000003</v>
      </c>
      <c r="Z280" s="28">
        <v>36.5</v>
      </c>
      <c r="AA280" s="20">
        <v>34.9</v>
      </c>
      <c r="AB280" s="28">
        <v>34</v>
      </c>
      <c r="AC280" s="6">
        <f t="shared" ref="AC280" si="482">AVERAGE(Z280:AB280)</f>
        <v>35.133333333333333</v>
      </c>
      <c r="AD280" s="15">
        <f t="shared" ref="AD280" si="483">(C280+G280+J280+K280+N280+R280+X280+Y280+AC280)/9</f>
        <v>35.221851851851845</v>
      </c>
    </row>
    <row r="281" spans="1:30" ht="56.25">
      <c r="A281" s="17" t="s">
        <v>54</v>
      </c>
      <c r="B281" s="14" t="s">
        <v>31</v>
      </c>
      <c r="C281" s="2">
        <f>C273*100/C280-100</f>
        <v>1.6759776536312927</v>
      </c>
      <c r="D281" s="2">
        <f t="shared" ref="D281:AD281" si="484">D273*100/D280-100</f>
        <v>1.6759776536312927</v>
      </c>
      <c r="E281" s="2">
        <f t="shared" si="484"/>
        <v>5.705705705705725</v>
      </c>
      <c r="F281" s="2">
        <f t="shared" si="484"/>
        <v>1.6759776536312927</v>
      </c>
      <c r="G281" s="2">
        <f t="shared" si="484"/>
        <v>2.9551954242135565</v>
      </c>
      <c r="H281" s="2">
        <f t="shared" si="484"/>
        <v>9.7859327217125269</v>
      </c>
      <c r="I281" s="2">
        <f t="shared" si="484"/>
        <v>1.6759776536312927</v>
      </c>
      <c r="J281" s="2">
        <f t="shared" si="484"/>
        <v>5.5474452554744573</v>
      </c>
      <c r="K281" s="2">
        <f t="shared" si="484"/>
        <v>3.1347962382445189</v>
      </c>
      <c r="L281" s="2">
        <f t="shared" si="484"/>
        <v>1.6759776536312927</v>
      </c>
      <c r="M281" s="2">
        <f t="shared" si="484"/>
        <v>1.6759776536312927</v>
      </c>
      <c r="N281" s="2">
        <f t="shared" si="484"/>
        <v>1.6759776536312927</v>
      </c>
      <c r="O281" s="2">
        <f t="shared" si="484"/>
        <v>0</v>
      </c>
      <c r="P281" s="2">
        <f t="shared" si="484"/>
        <v>0.8174386920980794</v>
      </c>
      <c r="Q281" s="2">
        <f t="shared" si="484"/>
        <v>5.2777777777777715</v>
      </c>
      <c r="R281" s="2">
        <f t="shared" si="484"/>
        <v>1.9891500904159187</v>
      </c>
      <c r="S281" s="2">
        <f t="shared" si="484"/>
        <v>1.1661807580175179</v>
      </c>
      <c r="T281" s="2">
        <f t="shared" si="484"/>
        <v>0</v>
      </c>
      <c r="U281" s="2">
        <f t="shared" si="484"/>
        <v>0.28985507246376585</v>
      </c>
      <c r="V281" s="2">
        <f t="shared" si="484"/>
        <v>0</v>
      </c>
      <c r="W281" s="2">
        <f t="shared" si="484"/>
        <v>-2.8208744710860287</v>
      </c>
      <c r="X281" s="2">
        <f t="shared" si="484"/>
        <v>-0.28304557033683864</v>
      </c>
      <c r="Y281" s="2">
        <f t="shared" si="484"/>
        <v>0</v>
      </c>
      <c r="Z281" s="2">
        <f t="shared" si="484"/>
        <v>0</v>
      </c>
      <c r="AA281" s="2">
        <f t="shared" si="484"/>
        <v>4.5845272206303775</v>
      </c>
      <c r="AB281" s="2">
        <f t="shared" si="484"/>
        <v>8.2352941176470438</v>
      </c>
      <c r="AC281" s="2">
        <f t="shared" si="484"/>
        <v>4.1745730550284605</v>
      </c>
      <c r="AD281" s="2">
        <f t="shared" si="484"/>
        <v>2.2818326165364766</v>
      </c>
    </row>
    <row r="284" spans="1:30">
      <c r="B284" t="s">
        <v>56</v>
      </c>
    </row>
  </sheetData>
  <mergeCells count="20">
    <mergeCell ref="AC3:AC4"/>
    <mergeCell ref="AD3:AD4"/>
    <mergeCell ref="L3:M3"/>
    <mergeCell ref="N3:N4"/>
    <mergeCell ref="O3:Q3"/>
    <mergeCell ref="R3:R4"/>
    <mergeCell ref="S3:W3"/>
    <mergeCell ref="X3:X4"/>
    <mergeCell ref="A1:AD1"/>
    <mergeCell ref="A2:AD2"/>
    <mergeCell ref="A3:A4"/>
    <mergeCell ref="B3:B4"/>
    <mergeCell ref="C3:C4"/>
    <mergeCell ref="D3:F3"/>
    <mergeCell ref="G3:G4"/>
    <mergeCell ref="H3:I3"/>
    <mergeCell ref="J3:J4"/>
    <mergeCell ref="K3:K4"/>
    <mergeCell ref="Y3:Y4"/>
    <mergeCell ref="Z3:AB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Клара АКС. Акматбекова</dc:creator>
  <cp:lastModifiedBy>Admin</cp:lastModifiedBy>
  <cp:revision/>
  <cp:lastPrinted>2020-03-19T11:21:34Z</cp:lastPrinted>
  <dcterms:created xsi:type="dcterms:W3CDTF">2016-04-18T13:05:18Z</dcterms:created>
  <dcterms:modified xsi:type="dcterms:W3CDTF">2020-08-25T10:45:31Z</dcterms:modified>
</cp:coreProperties>
</file>